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Gjunca\OneDrive - Fontur Colombia\GJUNCA\Información Institucional\Presentación Proyectos PITs Fontur\"/>
    </mc:Choice>
  </mc:AlternateContent>
  <bookViews>
    <workbookView xWindow="0" yWindow="0" windowWidth="20490" windowHeight="7050" tabRatio="576"/>
  </bookViews>
  <sheets>
    <sheet name="Información" sheetId="12" r:id="rId1"/>
    <sheet name="Indicadores" sheetId="13" r:id="rId2"/>
    <sheet name="1" sheetId="5" state="hidden" r:id="rId3"/>
    <sheet name="Cronograma" sheetId="14" r:id="rId4"/>
    <sheet name="Presupuesto Comp-Prom" sheetId="15" r:id="rId5"/>
  </sheets>
  <definedNames>
    <definedName name="_xlnm._FilterDatabase" localSheetId="2" hidden="1">'1'!$A$16:$BP$123</definedName>
    <definedName name="Apoyo_de_congresos_incentivos_y_otros_eventos">'1'!$AY$2:$AY$4</definedName>
    <definedName name="Apoyo_de_congresos_incentivos_y_otros_eventos.">'1'!$BJ$2</definedName>
    <definedName name="_xlnm.Print_Area" localSheetId="3">Cronograma!$A$1:$AQ$28</definedName>
    <definedName name="_xlnm.Print_Area" localSheetId="1">Indicadores!$A$1:$P$86</definedName>
    <definedName name="_xlnm.Print_Area" localSheetId="0">Información!$A$1:$Q$100</definedName>
    <definedName name="_xlnm.Print_Area" localSheetId="4">'Presupuesto Comp-Prom'!$A$1:$K$35</definedName>
    <definedName name="Benchmarking_encuestas_estudios_y_perfiles_de_los_mercados">'1'!$AR$2</definedName>
    <definedName name="Calidad_turística">'1'!$F$2:$F$4</definedName>
    <definedName name="Campañas_publicitarias_de_promoción_del_turismo_doméstico_y_para_las_regiones">'1'!$AZ$2:$AZ$4</definedName>
    <definedName name="Campañas_publicitarias_de_promoción_del_turismo_doméstico_y_para_las_regiones.">'1'!$BK$2</definedName>
    <definedName name="Campañas_publicitarias_internacionales">'1'!$AS$2:$AS$3</definedName>
    <definedName name="Diseño_de_productos_turísticos.">'1'!$AI$2:$AI$3</definedName>
    <definedName name="Estudios_de_prefactibilidad_y_factibilidad_para_proyectos_de_infraestructura_turística">'1'!$M$2</definedName>
    <definedName name="Estudios_de_prefactibilidad_y_factibilidad_para_proyectos_de_infraestructura_turística.">'1'!$AL$2:$AL$3</definedName>
    <definedName name="Estudios_e_implementación__de_estudios_para_el_desarrollo_competitivo_del_sector">'1'!$G$2</definedName>
    <definedName name="Estudios_e_implementación__de_estudios_para_el_desarrollo_competitivo_del_sector.">'1'!$AE$2:$AE$3</definedName>
    <definedName name="Estudios_y_diseños_de_infraestructura_turística">'1'!$N$2</definedName>
    <definedName name="Estudios_y_diseños_de_infraestructura_turística.">'1'!$AM$2:$AM$3</definedName>
    <definedName name="Eventos_feriales_regionales">'1'!$BA$2:$BA$5</definedName>
    <definedName name="Eventos_feriales_regionales.">'1'!$BL$2</definedName>
    <definedName name="Formación_capacitación_y_sensibilización_turística">'1'!$H$2</definedName>
    <definedName name="Formación_capacitación_y_sensibilización_turística.">'1'!$AF$2:$AF$3</definedName>
    <definedName name="Fortalecimiento_y_mejoramiento_de_la_red_nacional_de_puntos_de_información_turística.">'1'!$BP$2</definedName>
    <definedName name="Implementación_y_certificación_de_Normas_Técnicas_Sectoriales_para_prestadores_de_servicios_turísticos">'1'!$AC$2:$AC$3</definedName>
    <definedName name="Implementación_y_certificación_en_Normas_Técnicas_Sectoriales_de_turismo__y_normas_de_calidad_turística_para_destino">'1'!$AB$2:$AB$3</definedName>
    <definedName name="Indicadores_de_Gestión_de_Competitividad">'1'!$Y$2:$Y$4</definedName>
    <definedName name="Indicadores_de_Gestión_de_Infraestructura">'1'!$Z$2:$Z$4</definedName>
    <definedName name="Indicadores_de_Gestión_de_Promoción">'1'!$AA$2:$AA$14</definedName>
    <definedName name="Indicadores_de_Impacto_de_Competitividad">'1'!$C$2:$C$8</definedName>
    <definedName name="Indicadores_de_Impacto_de_Infraestructura">'1'!$D$2:$D$4</definedName>
    <definedName name="Indicadores_de_Impacto_de_Promoción">'1'!$E$2:$E$10</definedName>
    <definedName name="Información_turística">'1'!$P$2:$P$4</definedName>
    <definedName name="Innovación_y_desarrollo_tecnológico">'1'!$I$2</definedName>
    <definedName name="Innovación_y_desarrollo_tecnológico.">'1'!$AG$2:$AG$3</definedName>
    <definedName name="Investigación_de_mercados">'1'!$Q$2</definedName>
    <definedName name="Material_promocional_institucional_turístico_de_Colombia_y_sus_diferentes_destinos">'1'!$AT$2</definedName>
    <definedName name="Mejoramiento_continuo_de_los_portales_de_Sistema_de_Información_Turística_Regionales__SITUR">'1'!$AO$2</definedName>
    <definedName name="Mejoramiento_continuo_del_portal_oficial_de_turismo__CITUR">'1'!$AP$2</definedName>
    <definedName name="Mercadeo_y_promoción_turística_internacional">'1'!$R$2:$R$7</definedName>
    <definedName name="Mercadeo_y_promoción_turística_nacional_y_regional">'1'!$S$2:$S$10</definedName>
    <definedName name="Normas_técnicas_sectoriales">'1'!$AD$2</definedName>
    <definedName name="Obras_de_infraestructura_turística">'1'!$O$2</definedName>
    <definedName name="Obras_de_infraestructura_turística.">'1'!$AN$2:$AN$3</definedName>
    <definedName name="Participación__institucional">'1'!$T$2</definedName>
    <definedName name="Participación__institucional.">'1'!$BH$2:$BH$3</definedName>
    <definedName name="Participación_de_Colombia_en_ferias_internacionales">'1'!$AU$2:$AU$9</definedName>
    <definedName name="Participación_en_ferias_nacionales_turísticas">'1'!$BB$2:$BB$7</definedName>
    <definedName name="Participación_institucional">'1'!$J$2</definedName>
    <definedName name="Participación_institucional.">'1'!$AH$2</definedName>
    <definedName name="Planificación_turística">'1'!$K$2:$K$3</definedName>
    <definedName name="Planificación_turística.">'1'!$AJ$2:$AJ$3</definedName>
    <definedName name="Prevención_ESCNNA">'1'!$U$2</definedName>
    <definedName name="Prevención_ESCNNA.">'1'!$BI$2:$BI$5</definedName>
    <definedName name="Promoción_y_difusión_de_calidad_turística">'1'!$V$2:$V$5</definedName>
    <definedName name="Promoción_y_distribución_de_material_promocional">'1'!$BC$2:$BC$3</definedName>
    <definedName name="Promoción_y_distribución_de_material_promocional.">'1'!$BM$2</definedName>
    <definedName name="Proyectos_especiales__o__Transversales">'1'!$W$2:$W$3</definedName>
    <definedName name="Puntos_de_información_turística">'1'!$X$2</definedName>
    <definedName name="Red_Nacional_de_Puntos_de_Información_Turística">'1'!$AQ$2:$AQ$6</definedName>
    <definedName name="Red_Turística_de_Pueblos_Patrimonio">'1'!$BN$2</definedName>
    <definedName name="Ruedas_de_negocios_y_workshops_de_cubrimiento_nacional">'1'!$BD$2:$BD$6</definedName>
    <definedName name="Seguridad_turística">'1'!$L$2</definedName>
    <definedName name="Seguridad_turística.">'1'!$AK$2:$AK$3</definedName>
    <definedName name="TipoGestión">'1'!$A$2:$A$4</definedName>
    <definedName name="TipoImpacto">'1'!$B$2:$B$4</definedName>
    <definedName name="Viajes_de_familiarización__Agentes_de_viajes">'1'!$AV$2</definedName>
    <definedName name="Viajes_de_familiarización__Agentes_de_viajes.">'1'!$BE$2</definedName>
    <definedName name="Viajes_de_familiarización__Corporativos">'1'!$AW$2</definedName>
    <definedName name="Viajes_de_familiarización__Corporativos.">'1'!$BF$2</definedName>
    <definedName name="Viajes_de_familiarización__Medios_de_comunicación">'1'!$AX$2</definedName>
    <definedName name="Viajes_de_familiarización__Medios_de_comunicación.">'1'!$BG$2</definedName>
    <definedName name="Vive_Colombia_Joven">'1'!$BO$2:$BO$5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6" i="15" l="1"/>
  <c r="H26" i="15"/>
  <c r="G26" i="15"/>
  <c r="E26" i="15"/>
  <c r="I19" i="15"/>
  <c r="H19" i="15"/>
  <c r="G19" i="15"/>
  <c r="C16" i="15"/>
  <c r="I25" i="15"/>
  <c r="H25" i="15"/>
  <c r="I22" i="15"/>
  <c r="H22" i="15"/>
  <c r="C24" i="15"/>
  <c r="C21" i="15"/>
  <c r="C18" i="15"/>
  <c r="C16" i="14" l="1"/>
  <c r="C15" i="14"/>
  <c r="C14" i="14"/>
  <c r="N68" i="12" l="1"/>
  <c r="M68" i="12"/>
  <c r="G25" i="15" l="1"/>
  <c r="G22" i="15"/>
  <c r="D84" i="13" l="1"/>
  <c r="D81" i="13"/>
  <c r="D78" i="13"/>
  <c r="H84" i="13"/>
  <c r="H81" i="13"/>
  <c r="J78" i="13"/>
  <c r="J75" i="13"/>
  <c r="D67" i="13"/>
  <c r="D64" i="13"/>
  <c r="D61" i="13"/>
  <c r="H67" i="13"/>
  <c r="H64" i="13"/>
  <c r="J61" i="13"/>
  <c r="J58" i="13"/>
  <c r="D47" i="13" l="1"/>
  <c r="D44" i="13"/>
  <c r="D41" i="13"/>
  <c r="H47" i="13"/>
  <c r="H44" i="13"/>
  <c r="J41" i="13"/>
  <c r="J38" i="13"/>
  <c r="D32" i="13"/>
  <c r="D29" i="13"/>
  <c r="D26" i="13"/>
  <c r="H32" i="13"/>
  <c r="H29" i="13"/>
  <c r="J26" i="13"/>
  <c r="J23" i="13"/>
</calcChain>
</file>

<file path=xl/comments1.xml><?xml version="1.0" encoding="utf-8"?>
<comments xmlns="http://schemas.openxmlformats.org/spreadsheetml/2006/main">
  <authors>
    <author>Lina Marcela Morales Botero</author>
  </authors>
  <commentList>
    <comment ref="C83" authorId="0" shapeId="0">
      <text>
        <r>
          <rPr>
            <b/>
            <sz val="9"/>
            <color indexed="81"/>
            <rFont val="Tahoma"/>
            <family val="2"/>
          </rPr>
          <t xml:space="preserve">Grupos de interés </t>
        </r>
      </text>
    </comment>
  </commentList>
</comments>
</file>

<file path=xl/comments2.xml><?xml version="1.0" encoding="utf-8"?>
<comments xmlns="http://schemas.openxmlformats.org/spreadsheetml/2006/main">
  <authors>
    <author>Adriana Duarte Trujillo</author>
  </authors>
  <commentList>
    <comment ref="C51" authorId="0" shapeId="0">
      <text>
        <r>
          <rPr>
            <b/>
            <sz val="9"/>
            <color indexed="81"/>
            <rFont val="Tahoma"/>
            <family val="2"/>
          </rPr>
          <t>Seleecione el área para Indicadores de Impacto</t>
        </r>
      </text>
    </comment>
    <comment ref="D55" authorId="0" shapeId="0">
      <text>
        <r>
          <rPr>
            <b/>
            <sz val="9"/>
            <color indexed="81"/>
            <rFont val="Tahoma"/>
            <family val="2"/>
          </rPr>
          <t>Seleccione el Programa</t>
        </r>
      </text>
    </comment>
    <comment ref="J55" authorId="0" shapeId="0">
      <text>
        <r>
          <rPr>
            <b/>
            <sz val="9"/>
            <color indexed="81"/>
            <rFont val="Tahoma"/>
            <family val="2"/>
          </rPr>
          <t>Seleecione el Subprograma</t>
        </r>
      </text>
    </comment>
    <comment ref="D58" authorId="0" shapeId="0">
      <text>
        <r>
          <rPr>
            <b/>
            <sz val="9"/>
            <color indexed="81"/>
            <rFont val="Tahoma"/>
            <family val="2"/>
          </rPr>
          <t>Seleccione el indicador, el resto de información es automática.</t>
        </r>
      </text>
    </comment>
    <comment ref="D72" authorId="0" shapeId="0">
      <text>
        <r>
          <rPr>
            <b/>
            <sz val="9"/>
            <color indexed="81"/>
            <rFont val="Tahoma"/>
            <family val="2"/>
          </rPr>
          <t>Seleecione el Programa</t>
        </r>
      </text>
    </comment>
    <comment ref="J72" authorId="0" shapeId="0">
      <text>
        <r>
          <rPr>
            <b/>
            <sz val="9"/>
            <color indexed="81"/>
            <rFont val="Tahoma"/>
            <family val="2"/>
          </rPr>
          <t>Seleecione el Subprograma</t>
        </r>
      </text>
    </comment>
    <comment ref="D75" authorId="0" shapeId="0">
      <text>
        <r>
          <rPr>
            <b/>
            <sz val="9"/>
            <color indexed="81"/>
            <rFont val="Tahoma"/>
            <family val="2"/>
          </rPr>
          <t>Selecciones el indicador, el resto de información es introducida.</t>
        </r>
      </text>
    </comment>
  </commentList>
</comments>
</file>

<file path=xl/comments3.xml><?xml version="1.0" encoding="utf-8"?>
<comments xmlns="http://schemas.openxmlformats.org/spreadsheetml/2006/main">
  <authors>
    <author>Adriana Lozano Andrade</author>
  </authors>
  <commentList>
    <comment ref="C10" authorId="0" shapeId="0">
      <text>
        <r>
          <rPr>
            <b/>
            <sz val="9"/>
            <color indexed="81"/>
            <rFont val="Tahoma"/>
            <family val="2"/>
          </rPr>
          <t>FONTUR.</t>
        </r>
        <r>
          <rPr>
            <sz val="9"/>
            <color indexed="81"/>
            <rFont val="Tahoma"/>
            <family val="2"/>
          </rPr>
          <t xml:space="preserve">
Por favor imprimir y firmar y adjuntar copia en PDF a SALESFORCE
</t>
        </r>
      </text>
    </comment>
  </commentList>
</comments>
</file>

<file path=xl/sharedStrings.xml><?xml version="1.0" encoding="utf-8"?>
<sst xmlns="http://schemas.openxmlformats.org/spreadsheetml/2006/main" count="1919" uniqueCount="598">
  <si>
    <t>Indicador</t>
  </si>
  <si>
    <t>Programa</t>
  </si>
  <si>
    <t>Subprograma</t>
  </si>
  <si>
    <t>Categoría</t>
  </si>
  <si>
    <t>Fórmula</t>
  </si>
  <si>
    <t>Unidad de Medida</t>
  </si>
  <si>
    <t>Interpretación</t>
  </si>
  <si>
    <t>Frecuencia</t>
  </si>
  <si>
    <t>Fuente de datos</t>
  </si>
  <si>
    <t>Observaciones</t>
  </si>
  <si>
    <t>Impacto</t>
  </si>
  <si>
    <t>Indicadores de Impacto de Competitividad</t>
  </si>
  <si>
    <t>Diseño de productos turísticos.</t>
  </si>
  <si>
    <t>Producto</t>
  </si>
  <si>
    <t>No. atractivos turísticos identificados antes del proyecto / No. de atractivos turísticos identificados en el proyecto</t>
  </si>
  <si>
    <t>Porcentaje</t>
  </si>
  <si>
    <t>100% es mejor, mínimo 50%</t>
  </si>
  <si>
    <t>Con la finalización de la etapa de ejecución</t>
  </si>
  <si>
    <t>Informe de supervisión
Información inicial del destino proponente</t>
  </si>
  <si>
    <t>Se debe tener en cuenta que la producción del indicador, depende del horizonte de ejecución del proyecto</t>
  </si>
  <si>
    <t>No. de estrategias implementadas / No. de estrategias totales propuestas</t>
  </si>
  <si>
    <t>Informe de supervisión
Evaluación de cierre del proyecto</t>
  </si>
  <si>
    <t>N/A</t>
  </si>
  <si>
    <t>No. de prestadores de servicios turísticos asistentes al evento / No. de prestadores de servicios turísticos del área de influencia del proyecto</t>
  </si>
  <si>
    <t>Listados de asistencia
Informe de supervisión
Información del proponente
Evaluación de cierre del proyecto</t>
  </si>
  <si>
    <t>Normas técnicas sectoriales</t>
  </si>
  <si>
    <t>Resultado</t>
  </si>
  <si>
    <t>(No. de turistas a los 18 meses de obtener la certificación / No. de turistas iniciales) *100</t>
  </si>
  <si>
    <t>Diez y ocho meses después de obtenida la certificación</t>
  </si>
  <si>
    <t>Informe de supervisión
Agencias de viajes
Migración Colombia
Registros en terminales de transporte
Información suministrada por el proponente
DANE
MinCIT</t>
  </si>
  <si>
    <t>Teniendo en cuenta, la máxima capacidad de cada destino</t>
  </si>
  <si>
    <t>No. de destinos certificados</t>
  </si>
  <si>
    <t>Número</t>
  </si>
  <si>
    <t>Con la finalización de la etapa de ejecución, posteriormente de manera periódica puede ser  anual</t>
  </si>
  <si>
    <t>Informe de supervisión
MinCIT
Evaluación de cierre del proyecto
Entidades territoriales</t>
  </si>
  <si>
    <t>Seguridad turística</t>
  </si>
  <si>
    <t>No. de atractivos turísticos con cobertura de estrategia de seguridad turística</t>
  </si>
  <si>
    <t>(No. de problemáticas en materia de seguridad turística integral atendidas / No. de problemáticas en materia de seguridad turística integral identificadas o priorizadas) *100</t>
  </si>
  <si>
    <t>A los seis meses después de finalizada la etapa de ejecución</t>
  </si>
  <si>
    <t>Informes del MinCIT
Informe de supervisión
Policía</t>
  </si>
  <si>
    <t>Planificación turística.</t>
  </si>
  <si>
    <t>No. de actores de turismo en el territorio asistentes al o los eventos / No. de actores convocados) *100</t>
  </si>
  <si>
    <t>Formación capacitación y sensibilización turística</t>
  </si>
  <si>
    <t xml:space="preserve">No. de prestadores de servicios turísticos informados o capacitados / No. de prestadores de servicios turísticos en el área de influencia del proyecto </t>
  </si>
  <si>
    <t>Informe de supervisión
Evaluación de cierre del proyecto
Información suministrada por el proponente</t>
  </si>
  <si>
    <t>10._%_de_espacios_de_formación</t>
  </si>
  <si>
    <t>(No. de cursos o capacitación efectivamente ofrecidos / No. de cursos o capacitación efectivamente programados) *100</t>
  </si>
  <si>
    <t>Informe de interventoría
Informe de supervisión
Información del proponente
Evaluación de cierre del proyecto</t>
  </si>
  <si>
    <t>11._Prestadores_de_servicios_turísticos_certificados</t>
  </si>
  <si>
    <t>No. de prestadores de servicios turísticos certificados en calidad y sostenibilidad</t>
  </si>
  <si>
    <t>Con la finalización de la etapa de ejecución y posteriormente periódicamente cada año</t>
  </si>
  <si>
    <t>12._Asesoría_y_acompañamiento</t>
  </si>
  <si>
    <t>No. prestadores de servicios turísticos asesorados / No. prestadores de servicios turísticos programados</t>
  </si>
  <si>
    <t>13._%_de_actividades_para_la_innovación_implementados</t>
  </si>
  <si>
    <t>Innovación y desarrollo tecnológico</t>
  </si>
  <si>
    <t>No. de actividades para la innovación implementados / No. de actividades para la innovación entregados</t>
  </si>
  <si>
    <t>A partir de los 6 meses de finalizada la etapa de ejecución y posteriormente de manera periódica hasta 2 años</t>
  </si>
  <si>
    <t>Informe de interventoría
Informe de supervisión
Evaluación de cierre del proyecto
Hoteles</t>
  </si>
  <si>
    <t>14._Uso_del_aplicativo_y_plataforma_diseñados</t>
  </si>
  <si>
    <t>No. de descargas del aplicativo diseñado o No. de visitas a la plataforma diseñada</t>
  </si>
  <si>
    <t>Tres meses después de finalizada la etapa de ejecución, posteriormente de manera periódica, trimestral, mensual o anual</t>
  </si>
  <si>
    <t>15._Personas_capacitadas</t>
  </si>
  <si>
    <t>Participación institucional</t>
  </si>
  <si>
    <t>Participación institucional.</t>
  </si>
  <si>
    <t>No. de personas informados o capacitados</t>
  </si>
  <si>
    <t>Informe de interventoría
Informe de supervisión
Evaluación de cierre del proyecto
Información suministrada por el proponente</t>
  </si>
  <si>
    <t>16._%_de_estudios_implementados</t>
  </si>
  <si>
    <t>No. de estudios implementados / No. de estudios entregados</t>
  </si>
  <si>
    <t>17._Recomendaciones_del_estudio_adoptadas</t>
  </si>
  <si>
    <t xml:space="preserve">(No. de recomendaciones adoptadas / No. de recomendaciones propuestas en el estudio) *100 
</t>
  </si>
  <si>
    <t>Al año de finalizada la etapa de ejecución (corto plazo). Entre los 2 y 4 años de finalizada la etapa de ejecución (mediano plazo)</t>
  </si>
  <si>
    <t>Informe de supervisión
Información del proponente
Evaluación de cierre del proyecto</t>
  </si>
  <si>
    <t>18._Generación_de_empleo</t>
  </si>
  <si>
    <t>Indicadores de Impacto de Infraestructura</t>
  </si>
  <si>
    <t>No. de empleos generados por el proyecto</t>
  </si>
  <si>
    <t xml:space="preserve">Con la finalización de la etapa de ejecución, posteriormente de manera periódica de forma semestral </t>
  </si>
  <si>
    <t>19._Obra_construida</t>
  </si>
  <si>
    <t xml:space="preserve">Porcentaje de avance de obra </t>
  </si>
  <si>
    <t>20._Estudios_y_diseños_aplicados</t>
  </si>
  <si>
    <t>Porcentaje de avance de los estudios y diseños</t>
  </si>
  <si>
    <t>Al año de finalizada la etapa de cierre del proyecto</t>
  </si>
  <si>
    <t>21._Campañas_de_promoción_para_TJ</t>
  </si>
  <si>
    <t>Indicadores de Impacto de Promoción</t>
  </si>
  <si>
    <t>Proyectos especiales  o  Transversales</t>
  </si>
  <si>
    <t>Vive Colombia Joven</t>
  </si>
  <si>
    <t xml:space="preserve">No. de campañas de promoción realizadas </t>
  </si>
  <si>
    <t>22._Contribución_al_sector</t>
  </si>
  <si>
    <t>Al año de iniciada la etapa de operación</t>
  </si>
  <si>
    <t>Información suministrada por el proponente
DANE
Encuestas
Estadísticas MinCIT</t>
  </si>
  <si>
    <t>23._No._de_tarjetahabientes</t>
  </si>
  <si>
    <t>Número de tarjetahabientes activos</t>
  </si>
  <si>
    <t>Con la finalización de la etapa de ejecución, posteriormente de manera periódica puede ser trimestral, semestral o anual</t>
  </si>
  <si>
    <t>24._No._de_aliados</t>
  </si>
  <si>
    <t>Número de aliados activos</t>
  </si>
  <si>
    <t>25._Aumento_en_la_atención_de_los_PIT</t>
  </si>
  <si>
    <t>Información turística</t>
  </si>
  <si>
    <t>((Turistas atendidos en los PIT en el año t-Turistas atendidos en el año t-1) / turistas atendidos en el año t-1) *100</t>
  </si>
  <si>
    <t>20% es mejor</t>
  </si>
  <si>
    <t>Reportes de los PITs</t>
  </si>
  <si>
    <t>26._Calidad_de_la_atención_en_los_PIT</t>
  </si>
  <si>
    <t>Turistas satisfechos con la información suministrada en los puntos de información turística / Turistas entrevistados-encuestados</t>
  </si>
  <si>
    <t>80% es mejor</t>
  </si>
  <si>
    <t>Informe de interventoría
Informe de supervisión</t>
  </si>
  <si>
    <t>Se deben diseñar las entrevistas o encuestas</t>
  </si>
  <si>
    <t>27._Material_distribuido</t>
  </si>
  <si>
    <t xml:space="preserve">Cantidad de material promocional distribuido </t>
  </si>
  <si>
    <t>28._Consultas_atendidas</t>
  </si>
  <si>
    <t>Cantidad de consultas atendidas a los turistas en el portal web</t>
  </si>
  <si>
    <t>29._Acciones_de_fortalecimiento_de_los_PIT</t>
  </si>
  <si>
    <t>Cantidad de puntos de información turística fortalecidos al año con base 0</t>
  </si>
  <si>
    <t>30._Visitas_al_portal</t>
  </si>
  <si>
    <t>((Visitas al portal en el momento t-visitas al portal en el momento t-1)/visitas al portal en el momento t-1) *100</t>
  </si>
  <si>
    <t>Un año después de finalizada la etapa de ejecución, posteriormente de manera periódica, trimestral, mensual o anual</t>
  </si>
  <si>
    <t>Informe de interventoría
Informe de supervisión
DANE
MinCIT</t>
  </si>
  <si>
    <t>Hay que analizar el histórico de visitas para construir una línea base y calcular el porcentaje esperado de aumento anual</t>
  </si>
  <si>
    <t>31._Visitas_al_portal</t>
  </si>
  <si>
    <t>32._Mejoramiento_de_calidad_de_la_atención_en_los_PITs</t>
  </si>
  <si>
    <t>Puntos de información turística</t>
  </si>
  <si>
    <t>Fortalecimiento y mejoramiento de la red nacional de puntos de información turística.</t>
  </si>
  <si>
    <t>% de turistas satisfechos con el servicio suministrado en los puntos de información turística en el año t- % de turistas satisfechos con la información suministrada en los puntos de información turística en el año t-1</t>
  </si>
  <si>
    <t>100% es mejor</t>
  </si>
  <si>
    <t>Informe de supervisión
Resultados de encuestas
Cifras MinCIT</t>
  </si>
  <si>
    <t>33._%_de_estudios_socializados</t>
  </si>
  <si>
    <t>Investigación de mercados</t>
  </si>
  <si>
    <t>No. de estudios socializados / No. de estudios entregados</t>
  </si>
  <si>
    <t>A partir de los 6 meses de finalizada la etapa de ejecución y posteriormente de manera periódica</t>
  </si>
  <si>
    <t>34._%_de_participación</t>
  </si>
  <si>
    <t>No. de asistentes / No. participantes proyectados</t>
  </si>
  <si>
    <t xml:space="preserve">Una vez finalizado el proyecto </t>
  </si>
  <si>
    <t>Proponente del proyecto</t>
  </si>
  <si>
    <t>35._%_de_participación</t>
  </si>
  <si>
    <t>36._%_de_participación</t>
  </si>
  <si>
    <t>37._Destinos_turísticos_promocionados</t>
  </si>
  <si>
    <t>Participación de Colombia en ferias internacionales</t>
  </si>
  <si>
    <t>No. de destinos promocionados</t>
  </si>
  <si>
    <t>Más es mejor</t>
  </si>
  <si>
    <t>Informe de interventoría
Informe de supervisión
Reporte de las agencias
Reportes de Anato
Reportes Cotelco
MinCIT</t>
  </si>
  <si>
    <t>38._Material_distribuido</t>
  </si>
  <si>
    <t>Material promocional institucional turístico de Colombia y sus diferentes destinos</t>
  </si>
  <si>
    <t>Cantidad de material promocional distribuido</t>
  </si>
  <si>
    <t>39._No._de_destinos_promocionados</t>
  </si>
  <si>
    <t>40._Contribución_al_sector</t>
  </si>
  <si>
    <t>No. de negocios generados por la participación
Valor en pesos de los negocios generados en la participación</t>
  </si>
  <si>
    <t>41._Gestión_en_la_promoción_de_destinos_turísticos</t>
  </si>
  <si>
    <t>Cantidad de empresarios participantes (si aplica)
Cantidad de personas impactadas en la feria
Cantidad de material producido
Destinos promocionados</t>
  </si>
  <si>
    <t>42._Material_distribuido_(clasificar_por_material_Colombia_material_empresarial_y_versiones_impresa_y_digital)</t>
  </si>
  <si>
    <t>Informe de interventoría
Informe de supervisión
Información de cierre del proyecto</t>
  </si>
  <si>
    <t>No. de participaciones en ferias (discriminar por ferias. Discriminar por empresarios y entidades)</t>
  </si>
  <si>
    <t xml:space="preserve">Informe de interventoría
Informe de supervisión
Listados de asistencia
Evaluación de cierre del proyecto </t>
  </si>
  <si>
    <t>44._Personas_atendidas_en_el_stand</t>
  </si>
  <si>
    <t>No. de personas atendidas en el stand / No. definido en la meta</t>
  </si>
  <si>
    <t>Informe de interventoría
Informe de supervisión
Listados de asistencia</t>
  </si>
  <si>
    <t>Definir meta de acuerdo con el evento en el que se participa</t>
  </si>
  <si>
    <t>45._Turismo_receptivo_(divisas_generadas)</t>
  </si>
  <si>
    <t>Valor en pesos de las divisas generadas</t>
  </si>
  <si>
    <t>Informe de interventoría
Informe de supervisión
Evaluación de cierre del proyecto
Información suministrada por el proponente
DANE
MinCIT
MinTrabajo</t>
  </si>
  <si>
    <t>46._Gestión_en_la_promoción_de_destinos_turísticos</t>
  </si>
  <si>
    <t>Campañas publicitarias internacionales</t>
  </si>
  <si>
    <t>No. de eventos ejecutados / No. de eventos programados</t>
  </si>
  <si>
    <t>Informe de interventoría
Informe de supervisión
MinCIT
Encuestas</t>
  </si>
  <si>
    <t>47._Promoción_de_destinos_con_oferta_corporativa</t>
  </si>
  <si>
    <t>No. de destinos turísticos promocionados</t>
  </si>
  <si>
    <t>48._%_de_participación</t>
  </si>
  <si>
    <t>No. de participantes / No. de convocatorias realizadas</t>
  </si>
  <si>
    <t>Informe de interventoría
Informe de supervisión
Agencias de viajes
Migración Colombia
Registros en terminales de transporte
Información suministrada por el proponente
DANE
MinCIT</t>
  </si>
  <si>
    <t>Revisar indicador para la efectividad de la convocatoria de los participantes (quienes son efectivos en cuanto a resultados positivos de propuestas)</t>
  </si>
  <si>
    <t>49._%_de_participación</t>
  </si>
  <si>
    <t>50._%_de_participación</t>
  </si>
  <si>
    <t>51._Material_distribuido</t>
  </si>
  <si>
    <t>Promoción y distribución de material promocional</t>
  </si>
  <si>
    <t>Cantidad de material promocional distribuido / cantidad de material promocional producido</t>
  </si>
  <si>
    <t>52._Promoción_de_destinos_turísticos._Comunicaciones</t>
  </si>
  <si>
    <t>No. de  pautas realizadas (clasificar por tipo de publicación: reportajes, cuñas, espacios publicitarios)</t>
  </si>
  <si>
    <t>53._Material_distribuido</t>
  </si>
  <si>
    <t>Participación en ferias nacionales turísticas</t>
  </si>
  <si>
    <t>100% mejor</t>
  </si>
  <si>
    <t>54._Promoción_de_destinos_turísticos</t>
  </si>
  <si>
    <t>55._Estrategias_de_difusión</t>
  </si>
  <si>
    <t>Campañas publicitarias de promoción del turismo doméstico y para las regiones</t>
  </si>
  <si>
    <t>No. de estrategias de difusión y comercialización de alto impacto realizadas</t>
  </si>
  <si>
    <t>Informe de interventoría
Informe de supervisión
Información del proponente
Evaluación de cierre del proyecto
MinCIT</t>
  </si>
  <si>
    <t>56._Generación_de_empleo</t>
  </si>
  <si>
    <t>No. de empleos temporales generados por el proyecto</t>
  </si>
  <si>
    <t>57._Gestión_en_la_promoción_de_destinos_turísticos</t>
  </si>
  <si>
    <t>No. de eventos ejecutados / No. de eventos programados en el proyecto</t>
  </si>
  <si>
    <t>58._Promoción_de_destinos_turísticos</t>
  </si>
  <si>
    <t>59._Material_distribuido</t>
  </si>
  <si>
    <t>Eventos feriales regionales</t>
  </si>
  <si>
    <t>60._Expositores_participantes</t>
  </si>
  <si>
    <t>Cantidad de destinos, gremios, entidades, empresas participantes en el evento</t>
  </si>
  <si>
    <t>Listados de asistencia
Informe del proponente
Informe de cierre del proyecto</t>
  </si>
  <si>
    <t>61._Asistentes_participantes</t>
  </si>
  <si>
    <t>No. de personas asistentes al evento ferial</t>
  </si>
  <si>
    <t>62._Promoción_de_productos_y_destinos_turísticos</t>
  </si>
  <si>
    <t>No. de productos y destinos turísticos promocionados</t>
  </si>
  <si>
    <t>63._%_de_destinos_turísticos_promocionados._Agencias</t>
  </si>
  <si>
    <t>64._%_eventos_efectuados</t>
  </si>
  <si>
    <t>No. de eventos realizados / No. de eventos programados en el proyecto</t>
  </si>
  <si>
    <t>65._Asistentes_participantes</t>
  </si>
  <si>
    <t>No. de personas asistentes al evento y/o congreso</t>
  </si>
  <si>
    <t>66._Generación_de_empleo</t>
  </si>
  <si>
    <t>67._Gestión_en_la_promoción_de_destinos_turísticos</t>
  </si>
  <si>
    <t>68._%_acuerdos_de_negocios</t>
  </si>
  <si>
    <t>Ruedas de negocios y workshops de cubrimiento nacional</t>
  </si>
  <si>
    <t>(Cantidad de acuerdos de negocios efectuados / Cantidad de oportunidades identificadas (citas agendadas)) *100</t>
  </si>
  <si>
    <t>69._Ruedas_de_negocios</t>
  </si>
  <si>
    <t>No. de ruedas de negocios efectuadas</t>
  </si>
  <si>
    <t>70._Generación_de_empleo</t>
  </si>
  <si>
    <t>71._Generación_de_empleo</t>
  </si>
  <si>
    <t>72._Turismo_de_negocios._Compradores</t>
  </si>
  <si>
    <t>No. de asistentes (compradores) a las ruedas de negocios</t>
  </si>
  <si>
    <t>Listados de asistencia
Informe de interventoría
Informe de supervisión</t>
  </si>
  <si>
    <t>73._Turismo_de_negocios._Vendedores</t>
  </si>
  <si>
    <t>No. de asistentes (vendedores) a las ruedas de negocios</t>
  </si>
  <si>
    <t>74._Promoción_de_destinos_turísticos._Estrategias_para_la_RTPP</t>
  </si>
  <si>
    <t>Red Turística de Pueblos Patrimonio</t>
  </si>
  <si>
    <t>No. de estrategias de difusión y comercialización programadas / No. de estrategias de difusión y comercialización realizadas</t>
  </si>
  <si>
    <t>75._Documentos_distribuidos</t>
  </si>
  <si>
    <t>Prevención ESCNNA</t>
  </si>
  <si>
    <t xml:space="preserve">No. de documentos distribuidos / No. documentos producidos </t>
  </si>
  <si>
    <t>76._Publicaciones_editadas_y_divulgadas</t>
  </si>
  <si>
    <t>No. personas impactadas / No. de publicaciones en medios (digitales y tradicionales)</t>
  </si>
  <si>
    <t>77._Prevención_de_la_ESCNNA</t>
  </si>
  <si>
    <t>No. de eventos efectuados con el objeto de sensibilizar sobre ESCNNA</t>
  </si>
  <si>
    <t>Medición contra la meta del proyecto</t>
  </si>
  <si>
    <t>78._Sensibilización_ESCNNA</t>
  </si>
  <si>
    <t>(No. de asistentes a eventos efectuados con el objeto de sensibilizar sobre ESCNNA /  No. de personas objeto de la intervención del proyecto) *100</t>
  </si>
  <si>
    <t>Listados de asistencia
Informe de interventoría
Informe de supervisión
Información del proponente
Evaluación de cierre del proyecto
MinCIT</t>
  </si>
  <si>
    <t>Las personas objeto de las jornadas de prevención son prestadores de servicios turísticos formalizados y autoridades con competencias en la materia. Otros actores de la cadena turística</t>
  </si>
  <si>
    <t>79._Cumplimiento_de_entregas</t>
  </si>
  <si>
    <t>Gestión</t>
  </si>
  <si>
    <t>Indicadores de Gestión de Competitividad</t>
  </si>
  <si>
    <t>Avance</t>
  </si>
  <si>
    <t>(Núm. de entregas realizadas / núm. de entregas programadas) *100</t>
  </si>
  <si>
    <t>Cada corte programado para entrega</t>
  </si>
  <si>
    <t xml:space="preserve">Supervisión del proyecto
Informe del contratista
Informe de la interventoría </t>
  </si>
  <si>
    <t>Eficiencia</t>
  </si>
  <si>
    <t>(Costo total del proyecto hasta finalización / costo total presupuestado) *100</t>
  </si>
  <si>
    <t>Mensual</t>
  </si>
  <si>
    <t>Supervisión del proyecto
Informe del contratista
Informe de la interventoría</t>
  </si>
  <si>
    <t>Este indicador deber revisarse integralmente con el cumplimiento de los objetivos del proyecto y con el desarrollo del mismo durante todo el horizonte de ejecución</t>
  </si>
  <si>
    <t>81._Cumplimiento_de_pagos</t>
  </si>
  <si>
    <t>Control</t>
  </si>
  <si>
    <t>(Número de facturas pagadas / total de facturas tramitadas) *100</t>
  </si>
  <si>
    <t>Supervisión del proyecto
Facturas</t>
  </si>
  <si>
    <t>82._Cumplimiento_de_entregas</t>
  </si>
  <si>
    <t>Indicadores de Gestión de Infraestructura</t>
  </si>
  <si>
    <t xml:space="preserve">Supervisión del proyecto
Informe de la interventoría </t>
  </si>
  <si>
    <t>Desviación por encima del 10% representa alerta roja</t>
  </si>
  <si>
    <t>84._Precisión_en_el_tiempo_de_ejecución_de_las_actividades</t>
  </si>
  <si>
    <t>Duración total real proyectado hoy hasta finalizar en días / duración total prevista en días</t>
  </si>
  <si>
    <t>85._Cumplimiento_de_entregas</t>
  </si>
  <si>
    <t>Indicadores de Gestión de Promoción</t>
  </si>
  <si>
    <t>(Núm. de entregas realizadas / núm. de entregas programadas) * 100</t>
  </si>
  <si>
    <t>(Valor de los costos incurridos hasta mes actual / valor de los costos presupuestados hasta mes actual ) *100</t>
  </si>
  <si>
    <t>Este indicador deber revisarse integralmente con el cumplimiento de los objetivos del proyecto, en el marco del cronograma, del cumplimiento de las actividades establecidas en este y de los incidentes que generen sobrecostos</t>
  </si>
  <si>
    <t>(Valor total del proyecto hasta finalización / valor total presupuestado) *100</t>
  </si>
  <si>
    <t>88._Precisión_en_el_tiempo_de_ejecución_de_las_actividades</t>
  </si>
  <si>
    <t>Supervisión del proyecto</t>
  </si>
  <si>
    <t>89._Eficiencia_en_la_ejecución_del_plan_de_trabajo</t>
  </si>
  <si>
    <t>Tiempo de ejecución real incurrido hasta hoy / tiempo de ejecución  programado hasta hoy</t>
  </si>
  <si>
    <t>1 es lo ideal, 
&gt;1 se presenta retraso en la ejecución de la obra y no se está cumpliendo el cronograma inicial
&lt;1 se presenta mayor avance en la ejecución de la obra y no se está cumpliendo el cronograma inicial</t>
  </si>
  <si>
    <t>Este indicador deber revisarse integralmente con el desarrollo del proyecto durante todo el horizonte de su ejecución y con las dificultades que se presentan durante este horizonte</t>
  </si>
  <si>
    <t>90._Dificultades_que_implican_retrasos</t>
  </si>
  <si>
    <t>Menor es mejor</t>
  </si>
  <si>
    <t>91._Impacto_en_días_de_las_dificultades_que_implican_retrasos</t>
  </si>
  <si>
    <t>Número de días de retraso debido a los incidentes que los generan</t>
  </si>
  <si>
    <t>92._Impacto_en_presupuesto_de_las_dificultades_que_implican_retrasos</t>
  </si>
  <si>
    <t>Productividad</t>
  </si>
  <si>
    <t>Valor de los recursos adicionales requeridos para solventar los incidentes que  generan retrasos / valor total del proyecto</t>
  </si>
  <si>
    <t>Pesos</t>
  </si>
  <si>
    <t>93._Modificaciones_en_las_especificaciones_planificadas</t>
  </si>
  <si>
    <t>(Núm. de especificaciones modificadas durante la ejecución / total de especificaciones) *100
Identificar cuantas modificaciones se hacen durante la ejecución</t>
  </si>
  <si>
    <t>Supervisión del proyecto
Actas</t>
  </si>
  <si>
    <t>(Número de visitas de supervisión realizadas / total visitas programadas) *100</t>
  </si>
  <si>
    <t>Mayor es mejor</t>
  </si>
  <si>
    <t>95._Poder_de_convocatoria_(viajes_de_familiarización_workshops_eventos)</t>
  </si>
  <si>
    <t>(Inscritos / convocados) *100</t>
  </si>
  <si>
    <t>Al inicio o finalización del proyecto</t>
  </si>
  <si>
    <t>Proyecto formulado
Supervisión del proyecto</t>
  </si>
  <si>
    <t>96._Aptos_para_proyecto_(viajes_de_familiarización_workshops_eventos)</t>
  </si>
  <si>
    <t>(Seleccionados / inscritos) *100</t>
  </si>
  <si>
    <t>97._%_de_la_línea_de_la_línea_ejecutados_en_el_proyecto</t>
  </si>
  <si>
    <t>(Total de recursos ejecutados / total de recursos aprobados) *100</t>
  </si>
  <si>
    <t>No tiene interpretación, se presenta el dato que sirve para orientar al tomador de decisiones</t>
  </si>
  <si>
    <t>Mercadeo y promoción turística nacional y regional</t>
  </si>
  <si>
    <t>Estudios e implementación  de estudios para el desarrollo competitivo del sector</t>
  </si>
  <si>
    <r>
      <t xml:space="preserve">Número y tipo de incidentes que generan retrasos. </t>
    </r>
    <r>
      <rPr>
        <sz val="10"/>
        <rFont val="Arial"/>
        <family val="2"/>
      </rPr>
      <t>(Caracterizar por internos y externos)</t>
    </r>
  </si>
  <si>
    <t>Mejoramiento de la Competitividad Turística</t>
  </si>
  <si>
    <t>Infraestructura Turística</t>
  </si>
  <si>
    <t>Fortalecimiento de la Promoción y el Mercadeo Turístico</t>
  </si>
  <si>
    <t>Turismo Responsable</t>
  </si>
  <si>
    <t>Tipo (área)</t>
  </si>
  <si>
    <t>Línea</t>
  </si>
  <si>
    <t>Implementación y certificación de Normas Técnicas Sectoriales para prestadores de servicios turísticos</t>
  </si>
  <si>
    <t>Estudios y diseños de infraestructura turística</t>
  </si>
  <si>
    <t>Obras de infraestructura turística</t>
  </si>
  <si>
    <t>Red Nacional de Puntos de Información Turística</t>
  </si>
  <si>
    <t>Promoción y difusión de calidad turística</t>
  </si>
  <si>
    <t>51.2._Material_distribuido</t>
  </si>
  <si>
    <t>55.2._Estrategias_de_difusión</t>
  </si>
  <si>
    <t>18.1._Generación_de_empleo</t>
  </si>
  <si>
    <t>18.2._Generación_de_empleo</t>
  </si>
  <si>
    <t>20.1._Estudios_y_diseños_aplicados</t>
  </si>
  <si>
    <t>51.1._Material_distribuido</t>
  </si>
  <si>
    <t>55.1._Estrategias_de_difusión</t>
  </si>
  <si>
    <t>64.1._%_eventos_efectuados</t>
  </si>
  <si>
    <t>Mercadeo y promoción turística internacional</t>
  </si>
  <si>
    <t>Calidad turística</t>
  </si>
  <si>
    <t>34.1._%_de_participación</t>
  </si>
  <si>
    <t>(ingresos generados por el programa / total de ingresos generados en el sector) *100
Redenciones realizadas a través del programa</t>
  </si>
  <si>
    <t>Cantidad de destinos promocionados / cantidad de destinos programados</t>
  </si>
  <si>
    <t>Más es mejor (depende del objetivo del proyecto presentado) mínimo 70%</t>
  </si>
  <si>
    <t>Interventoría 
MinCIT 
Fontur</t>
  </si>
  <si>
    <t>Interventoría del proyecto 
Beneficiario</t>
  </si>
  <si>
    <t>Control de manejo del aplicativo
Plataforma web</t>
  </si>
  <si>
    <t>Informe de supervisión
Reporte de gremios
MinCIT
Evaluación de cierre del proyecto</t>
  </si>
  <si>
    <t>Informe de interventoría
Informe de supervisión
Reporte de las agencias
Reportes Anato
Reportes Cotelco
MinCIT</t>
  </si>
  <si>
    <t>TipoGestión</t>
  </si>
  <si>
    <t>Indicadores_de_Gestión_de_Competitividad</t>
  </si>
  <si>
    <t>Indicadores_de_Gestión_de_Infraestructura</t>
  </si>
  <si>
    <t>Indicadores_de_Gestión_de_Promoción</t>
  </si>
  <si>
    <t>TipoImpacto</t>
  </si>
  <si>
    <t>Indicadores_de_Impacto_de_Competitividad</t>
  </si>
  <si>
    <t>Formación_capacitación_y_sensibilización_turística</t>
  </si>
  <si>
    <t>Innovación_y_desarrollo_tecnológico</t>
  </si>
  <si>
    <t>Normas_técnicas_sectoriales</t>
  </si>
  <si>
    <t>Participación_institucional</t>
  </si>
  <si>
    <t>Seguridad_turística</t>
  </si>
  <si>
    <t>Diseño_de_productos_turísticos.</t>
  </si>
  <si>
    <t>Formación_capacitación_y_sensibilización_turística.</t>
  </si>
  <si>
    <t>Innovación_y_desarrollo_tecnológico.</t>
  </si>
  <si>
    <t>Participación_institucional.</t>
  </si>
  <si>
    <t>Planificación_turística.</t>
  </si>
  <si>
    <t>Seguridad_turística.</t>
  </si>
  <si>
    <t>Indicadores_de_Impacto_de_Infraestructura</t>
  </si>
  <si>
    <t>Indicadores_de_Impacto_de_Promoción</t>
  </si>
  <si>
    <t>Información_turística</t>
  </si>
  <si>
    <t>Investigación_de_mercados</t>
  </si>
  <si>
    <t>Proyectos_especiales__o__Transversales</t>
  </si>
  <si>
    <t>Puntos_de_información_turística</t>
  </si>
  <si>
    <t>Campañas_publicitarias_internacionales</t>
  </si>
  <si>
    <t>Material_promocional_institucional_turístico_de_Colombia_y_sus_diferentes_destinos</t>
  </si>
  <si>
    <t>Participación_de_Colombia_en_ferias_internacionales</t>
  </si>
  <si>
    <t>Campañas_publicitarias_de_promoción_del_turismo_doméstico_y_para_las_regiones</t>
  </si>
  <si>
    <t>Eventos_feriales_regionales</t>
  </si>
  <si>
    <t>Participación_en_ferias_nacionales_turísticas</t>
  </si>
  <si>
    <t>Promoción_y_distribución_de_material_promocional</t>
  </si>
  <si>
    <t>Ruedas_de_negocios_y_workshops_de_cubrimiento_nacional</t>
  </si>
  <si>
    <t>Red_Turística_de_Pueblos_Patrimonio</t>
  </si>
  <si>
    <t>Vive_Colombia_Joven</t>
  </si>
  <si>
    <t>Fortalecimiento_y_mejoramiento_de_la_red_nacional_de_puntos_de_información_turística.</t>
  </si>
  <si>
    <t>Prevención_ESCNNA</t>
  </si>
  <si>
    <t>Estudios e implementación  de estudios para el desarrollo competitivo del sector.</t>
  </si>
  <si>
    <t>Formación capacitación y sensibilización turística.</t>
  </si>
  <si>
    <t>Innovación y desarrollo tecnológico.</t>
  </si>
  <si>
    <t>Seguridad turística.</t>
  </si>
  <si>
    <t>Estudios y diseños de infraestructura turística.</t>
  </si>
  <si>
    <t>Obras de infraestructura turística.</t>
  </si>
  <si>
    <t>Prevención ESCNNA.</t>
  </si>
  <si>
    <t>Calidad_turística</t>
  </si>
  <si>
    <t>Estudios_e_implementación__de_estudios_para_el_desarrollo_competitivo_del_sector</t>
  </si>
  <si>
    <t>Implementación_y_certificación_de_Normas_Técnicas_Sectoriales_para_prestadores_de_servicios_turísticos</t>
  </si>
  <si>
    <t>Estudios_e_implementación__de_estudios_para_el_desarrollo_competitivo_del_sector.</t>
  </si>
  <si>
    <t>Estudios_y_diseños_de_infraestructura_turística</t>
  </si>
  <si>
    <t>Obras_de_infraestructura_turística</t>
  </si>
  <si>
    <t>Estudios_y_diseños_de_infraestructura_turística.</t>
  </si>
  <si>
    <t>Obras_de_infraestructura_turística.</t>
  </si>
  <si>
    <t>Mercadeo_y_promoción_turística_internacional</t>
  </si>
  <si>
    <t>Mercadeo_y_promoción_turística_nacional_y_regional</t>
  </si>
  <si>
    <t>Promoción_y_difusión_de_calidad_turística</t>
  </si>
  <si>
    <t>Red_Nacional_de_Puntos_de_Información_Turística</t>
  </si>
  <si>
    <t>Prevención_ESCNNA.</t>
  </si>
  <si>
    <t>Participación__institucional</t>
  </si>
  <si>
    <t>Participación__institucional.</t>
  </si>
  <si>
    <t>Código</t>
  </si>
  <si>
    <t>F-MGP-01</t>
  </si>
  <si>
    <t>Versión</t>
  </si>
  <si>
    <t>Vigencia</t>
  </si>
  <si>
    <t>Fecha de elaboración:</t>
  </si>
  <si>
    <t xml:space="preserve">día  </t>
  </si>
  <si>
    <t>mes</t>
  </si>
  <si>
    <t xml:space="preserve"> año</t>
  </si>
  <si>
    <t>Versión:</t>
  </si>
  <si>
    <t>Código del proyecto:</t>
  </si>
  <si>
    <t>Nombre de formulador:</t>
  </si>
  <si>
    <t>Cargo:</t>
  </si>
  <si>
    <t>Firma del formulador:</t>
  </si>
  <si>
    <t>I.  INFORMACIÓN DE LA ENTIDAD</t>
  </si>
  <si>
    <t>Datos Entidad</t>
  </si>
  <si>
    <t>Tipo de entidad proponente</t>
  </si>
  <si>
    <t>(señale con una X)</t>
  </si>
  <si>
    <t>Entidad pública / territorial</t>
  </si>
  <si>
    <t>Gremio</t>
  </si>
  <si>
    <t>Aportante de contribución 
parafiscal</t>
  </si>
  <si>
    <t>Nombre o razón social</t>
  </si>
  <si>
    <t>NIT</t>
  </si>
  <si>
    <t>Dirección</t>
  </si>
  <si>
    <t>Teléfonos - fax</t>
  </si>
  <si>
    <t>Ciudad y departamento</t>
  </si>
  <si>
    <t>Responsable del proyecto</t>
  </si>
  <si>
    <t>Teléfono móvil</t>
  </si>
  <si>
    <t>E-mail</t>
  </si>
  <si>
    <t>Información Adicional</t>
  </si>
  <si>
    <t>Fuente de financiación</t>
  </si>
  <si>
    <t>Nombre /objeto proyecto</t>
  </si>
  <si>
    <t>Monto</t>
  </si>
  <si>
    <t>Año ejecución</t>
  </si>
  <si>
    <t>II.  INFORMACIÓN DEL PROYECTO</t>
  </si>
  <si>
    <t>Descripción del Proyecto</t>
  </si>
  <si>
    <t>Título del Proyecto</t>
  </si>
  <si>
    <t>Línea estratégica a la que aplica</t>
  </si>
  <si>
    <t>Marque con X</t>
  </si>
  <si>
    <t>Programa en el que se enmarca el proyecto</t>
  </si>
  <si>
    <t>Programa 1: Planificación turística</t>
  </si>
  <si>
    <t>Programa 2: Estudios e implementación de estudios para el desarrollo competitivo del sector</t>
  </si>
  <si>
    <t>Programa 4: Seguridad turística</t>
  </si>
  <si>
    <t>Programa 5: Formación, capacitación y sensibilización turística</t>
  </si>
  <si>
    <t>Programa 6: Innovación y desarrollo tecnológico</t>
  </si>
  <si>
    <t>Programa 1: Estudios de pre-factibilidad y factibilidad para proyectos de infraestructura turística</t>
  </si>
  <si>
    <t xml:space="preserve">Programa 2: Estudios y diseños de infraestructura turística </t>
  </si>
  <si>
    <t>Programa 3: Obras de infraestructura turística</t>
  </si>
  <si>
    <t>Programa 1: Mercadeo y promoción turística nacional y regional</t>
  </si>
  <si>
    <t>Programa 2: Mercadeo y promoción turística internacional</t>
  </si>
  <si>
    <t>Resumen del Presupuesto</t>
  </si>
  <si>
    <t>Valor</t>
  </si>
  <si>
    <t>% sobre el total</t>
  </si>
  <si>
    <t>Fondo Nacional de Turismo - FONTUR</t>
  </si>
  <si>
    <t>Entidad Proponente</t>
  </si>
  <si>
    <t>TOTAL</t>
  </si>
  <si>
    <t>Total aporte de recursos públicos</t>
  </si>
  <si>
    <t>Duración Total (en meses)</t>
  </si>
  <si>
    <t>Departamento (s)</t>
  </si>
  <si>
    <t>Ciudad(es) / Municipio(s)</t>
  </si>
  <si>
    <t>III. JUSTIFICACIÓN DEL PROYECTO</t>
  </si>
  <si>
    <t>Objetivos específicos</t>
  </si>
  <si>
    <t>Actividades a desarrollar</t>
  </si>
  <si>
    <t>Para cada uno de los objetivos específicos indique las actividades (tareas/acciones) esenciales para lograr su alcance.</t>
  </si>
  <si>
    <t>Descripción de actividades</t>
  </si>
  <si>
    <t>Método para alcanzar las actividades</t>
  </si>
  <si>
    <t>Objetivo específico No. 1</t>
  </si>
  <si>
    <t xml:space="preserve">Código: </t>
  </si>
  <si>
    <t>Vigencia:</t>
  </si>
  <si>
    <t>Nombre de Proyecto</t>
  </si>
  <si>
    <t>Nombre de Indicador</t>
  </si>
  <si>
    <t>Formula</t>
  </si>
  <si>
    <t>Unidad de medida</t>
  </si>
  <si>
    <t xml:space="preserve">Frecuencia </t>
  </si>
  <si>
    <t>Cronograma del Proyecto</t>
  </si>
  <si>
    <t>Actividades</t>
  </si>
  <si>
    <t>Mes 1</t>
  </si>
  <si>
    <t>Nota: Insertar el número de filas que requieran, de acuerdo a los objetivos y las actividades contempladas en el proyecto.</t>
  </si>
  <si>
    <t>ENTIDAD</t>
  </si>
  <si>
    <t>Concepto / Recursos</t>
  </si>
  <si>
    <t>Cantidad</t>
  </si>
  <si>
    <t>Valor Unitario</t>
  </si>
  <si>
    <t>Valor Total</t>
  </si>
  <si>
    <t>Cofinanciación Solicitada</t>
  </si>
  <si>
    <t>Recursos de Contrapartida</t>
  </si>
  <si>
    <t>En Efectivo</t>
  </si>
  <si>
    <t>Actividad 1.1.</t>
  </si>
  <si>
    <t>Subtotal Actividad 1</t>
  </si>
  <si>
    <t>Subtotal Actividad 2</t>
  </si>
  <si>
    <t>Actividad 2.1.</t>
  </si>
  <si>
    <t xml:space="preserve">Subtotal </t>
  </si>
  <si>
    <t>Línea Estratégia</t>
  </si>
  <si>
    <t>Programa / Subprograma</t>
  </si>
  <si>
    <t>01._Atractivos_turísticos_identificados</t>
  </si>
  <si>
    <t>02._No._de_estrategias_implementadas</t>
  </si>
  <si>
    <t>03._Socialización_del_producto_turístico</t>
  </si>
  <si>
    <t>04.1._%_de_aumento_en_el_número_de_turistas_</t>
  </si>
  <si>
    <t>05._Destinos_certificados</t>
  </si>
  <si>
    <t>06._Estrategia_de_Seguridad_Turística_en_los_atractivos_turísticos</t>
  </si>
  <si>
    <t>07._Atención_de_problemáticas_en_materia_de_Seguridad_Turística</t>
  </si>
  <si>
    <t>08._Socialización_del_Plan_de_Desarrollo_Turístico</t>
  </si>
  <si>
    <t>09._Personas_capacitadas</t>
  </si>
  <si>
    <t>Estudios_de_prefactibilidad_y_factibilidad_para_proyectos_de_infraestructura_turística.</t>
  </si>
  <si>
    <t>Estudios_de_prefactibilidad_y_factibilidad_para_proyectos_de_infraestructura_turística</t>
  </si>
  <si>
    <t>Estudios de prefactibilidad y factibilidad para proyectos de infraestructura turística</t>
  </si>
  <si>
    <t>Estudios de prefactibilidad y factibilidad para proyectos de infraestructura turística.</t>
  </si>
  <si>
    <t>Apoyo_de_congresos_incentivos_y_otros_eventos</t>
  </si>
  <si>
    <t>Planificación turística</t>
  </si>
  <si>
    <t>Nombre_del_Indicador</t>
  </si>
  <si>
    <t>80._Eficiencia_en_la_planeación_del_presupuesto_del_proyecto</t>
  </si>
  <si>
    <t>83._Eficiencia_en_la_planeación_del_presupuesto_del_proyecto</t>
  </si>
  <si>
    <t>86._Precisión_en_la_ejecución_del_cronograma</t>
  </si>
  <si>
    <t>87._Eficiencia_en_la_planeación_del_presupuesto_del_proyecto</t>
  </si>
  <si>
    <t>94._Cumplimiento_de_reuniones_de_seguimiento</t>
  </si>
  <si>
    <t>04._%_de_aumento_en_el_número_de_turistas</t>
  </si>
  <si>
    <t>43._Participación_en_ferias_de_importancia_estratégica_para_el_desarrollo_del_sector</t>
  </si>
  <si>
    <t>12.1._Asesoría_y_acompañamiento</t>
  </si>
  <si>
    <t>Participación  institucional</t>
  </si>
  <si>
    <t>Participación  institucional.</t>
  </si>
  <si>
    <t>Campañas publicitarias de promoción del turismo doméstico y para las regiones.</t>
  </si>
  <si>
    <t>Eventos feriales regionales.</t>
  </si>
  <si>
    <t>Promoción y distribución de material promocional.</t>
  </si>
  <si>
    <t>Planificación_turística</t>
  </si>
  <si>
    <t>Campañas_publicitarias_de_promoción_del_turismo_doméstico_y_para_las_regiones.</t>
  </si>
  <si>
    <t>Eventos_feriales_regionales.</t>
  </si>
  <si>
    <t>Promoción_y_distribución_de_material_promocional.</t>
  </si>
  <si>
    <t>Mejoramiento continuo del portal oficial de turismo  CITUR</t>
  </si>
  <si>
    <t>Mejoramiento continuo de los portales de Sistema de Información Turística Regionales  SITUR</t>
  </si>
  <si>
    <t>Mejoramiento_continuo_de_los_portales_de_Sistema_de_Información_Turística_Regionales__SITUR</t>
  </si>
  <si>
    <t>Mejoramiento_continuo_del_portal_oficial_de_turismo__CITUR</t>
  </si>
  <si>
    <t>Mejoramiento_continuo_del_portal_oficial_de_turismo_-CITUR</t>
  </si>
  <si>
    <t>Benchmarking_encuestas_estudios_y_perfiles_de_los_mercados</t>
  </si>
  <si>
    <t>Apoyo_de_congresos_incentivos_y_otros_eventos.</t>
  </si>
  <si>
    <t>Benchmarking encuestas estudios y perfiles de los mercados</t>
  </si>
  <si>
    <t>Apoyo de congresos incentivos y otros eventos</t>
  </si>
  <si>
    <t>Apoyo de congresos incentivos y otros eventos.</t>
  </si>
  <si>
    <t>Viajes de familiarización  Agentes de viajes</t>
  </si>
  <si>
    <t>Viajes de familiarización  Corporativos</t>
  </si>
  <si>
    <t>Viajes de familiarización  Medios de comunicación</t>
  </si>
  <si>
    <t>Viajes de familiarización  Corporativos.</t>
  </si>
  <si>
    <t>Viajes de familiarización  Agentes de viajes.</t>
  </si>
  <si>
    <t>Viajes de familiarización  Medios de comunicación.</t>
  </si>
  <si>
    <t>Viajes_de_familiarización__Agentes_de_viajes</t>
  </si>
  <si>
    <t>Viajes_de_familiarización__Corporativos</t>
  </si>
  <si>
    <t>Viajes_de_familiarización__Medios_de_comunicación</t>
  </si>
  <si>
    <t>Viajes_de_familiarización__Agentes_de_viajes.</t>
  </si>
  <si>
    <t>Viajes_de_familiarización__Corporativos.</t>
  </si>
  <si>
    <t>Viajes_de_familiarización__Medios_de_comunicación.</t>
  </si>
  <si>
    <t>GASTOS ADMINISTRATIVOS Y FINANCIEROS SOBRE RECURSOS DE CONTRAPARTIDA</t>
  </si>
  <si>
    <t>TOTAL CONTRAPARTIDA A CARGO DEL PROPONENTE DEL PROYECTO</t>
  </si>
  <si>
    <t>Implementación y certificación en Normas Técnicas Sectoriales de turismo  y normas de calidad turística para destino</t>
  </si>
  <si>
    <t>Implementación_y_certificación_en_Normas_Técnicas_Sectoriales_de_turismo__y_normas_de_calidad_turística_para_destino</t>
  </si>
  <si>
    <t xml:space="preserve">Programa 3: Calidad turística
</t>
  </si>
  <si>
    <t>Programa 3: Investigación de mercados</t>
  </si>
  <si>
    <t>Programa 4: Promoción y difusión de calidad turística</t>
  </si>
  <si>
    <t>Programa 5: Participación institucional</t>
  </si>
  <si>
    <t>Programa 7: Información Turística</t>
  </si>
  <si>
    <t>Programa 8: Participación institucional</t>
  </si>
  <si>
    <t xml:space="preserve">Mecanismos de arranque </t>
  </si>
  <si>
    <t xml:space="preserve">Plan de operación </t>
  </si>
  <si>
    <t xml:space="preserve">Recursos de mantenimiento </t>
  </si>
  <si>
    <t>Plan de sostenibilidad</t>
  </si>
  <si>
    <t>Tipo de Población beneficiaria:</t>
  </si>
  <si>
    <t>No. Total de Beneficiarios</t>
  </si>
  <si>
    <t>Indígenas:</t>
  </si>
  <si>
    <t>Afrocolombiano:</t>
  </si>
  <si>
    <t>ROM:</t>
  </si>
  <si>
    <t>Otro:.</t>
  </si>
  <si>
    <t xml:space="preserve">Competitividad, innovación, desarrollo empresarial para impulsar al sector turismo en situaciones de emergencia </t>
  </si>
  <si>
    <r>
      <t xml:space="preserve">
FICHA DE PRESENTACIÓN DE PROYECTOS
</t>
    </r>
    <r>
      <rPr>
        <b/>
        <sz val="9"/>
        <rFont val="Futura Std Book"/>
        <family val="2"/>
      </rPr>
      <t>Ministerio de Comercio, Industria y Turismo
Viceministerio de Turismo - Fontur</t>
    </r>
    <r>
      <rPr>
        <b/>
        <sz val="10"/>
        <rFont val="Futura Std Book"/>
        <family val="2"/>
      </rPr>
      <t xml:space="preserve">
</t>
    </r>
  </si>
  <si>
    <r>
      <t xml:space="preserve">Otros </t>
    </r>
    <r>
      <rPr>
        <i/>
        <sz val="10"/>
        <rFont val="Futura Std Book"/>
        <family val="2"/>
      </rPr>
      <t>(indique nombre de la entidad aportante)</t>
    </r>
  </si>
  <si>
    <r>
      <t xml:space="preserve">Relación de empresas beneficiarias </t>
    </r>
    <r>
      <rPr>
        <sz val="10"/>
        <rFont val="Futura Std Book"/>
        <family val="2"/>
      </rPr>
      <t xml:space="preserve">
(Aplica únicamente para proyectos presentados por un grupo de empresarios aportantes de la contribución parafiscal)</t>
    </r>
  </si>
  <si>
    <r>
      <t xml:space="preserve">Resultado / Producto 
</t>
    </r>
    <r>
      <rPr>
        <sz val="10"/>
        <rFont val="Futura Std Book"/>
        <family val="2"/>
      </rPr>
      <t>(Describir el resultado o producto que se espera alcanzar con cada uno de los objetivos propuestos, de manera tal que contribuyan al logro del Objetivo General)</t>
    </r>
  </si>
  <si>
    <t>09</t>
  </si>
  <si>
    <r>
      <t xml:space="preserve">Cobertura Geográfica del Proyecto 
</t>
    </r>
    <r>
      <rPr>
        <sz val="8"/>
        <rFont val="Futura Std Book"/>
        <family val="2"/>
      </rPr>
      <t>(Se refiere al lugar donde se ejecutarán las actividades)</t>
    </r>
  </si>
  <si>
    <r>
      <t xml:space="preserve">Impacto Geográfico del Proyecto
 </t>
    </r>
    <r>
      <rPr>
        <sz val="8"/>
        <rFont val="Futura Std Book"/>
        <family val="2"/>
      </rPr>
      <t>(Se refiere al lugar que recibe los beneficios del proyectos)</t>
    </r>
  </si>
  <si>
    <r>
      <t>Justificación del proyecto:</t>
    </r>
    <r>
      <rPr>
        <sz val="10"/>
        <rFont val="Futura Std Book"/>
        <family val="2"/>
      </rPr>
      <t xml:space="preserve"> Indique las razones por las cuales es importante la ejecución de la propuesta, impacto, beneficiarios, resultados esperados y su articulación con los planes de desarrollo local o nacional, o planes de acción de cada gremio. Relacionar los antecedentes con cifras y estadísticas de la propuesta presentada.</t>
    </r>
  </si>
  <si>
    <r>
      <t>Plan de mantenimiento operación y sostenibilidad del proyecto</t>
    </r>
    <r>
      <rPr>
        <sz val="10"/>
        <rFont val="Futura Std Book"/>
        <family val="2"/>
      </rPr>
      <t xml:space="preserve"> </t>
    </r>
  </si>
  <si>
    <t>21 de agosto de 2020</t>
  </si>
  <si>
    <t>El administrador del Patrimonio Autónomo Fondo Nacional de Turismo – FONTUR.</t>
  </si>
  <si>
    <r>
      <t xml:space="preserve">
FICHA DE PRESENTACIÓN DE PROYECTOS
</t>
    </r>
    <r>
      <rPr>
        <b/>
        <sz val="9"/>
        <rFont val="Futura Std Book"/>
        <family val="2"/>
      </rPr>
      <t>Ministerio de Comercio, Industria y Turismo
Viceministerio de Turismo - FONTUR</t>
    </r>
    <r>
      <rPr>
        <b/>
        <sz val="10"/>
        <rFont val="Futura Std Book"/>
        <family val="2"/>
      </rPr>
      <t xml:space="preserve">
</t>
    </r>
  </si>
  <si>
    <r>
      <t xml:space="preserve">FICHA DE PRESENTACIÓN DE PROYECTOS
</t>
    </r>
    <r>
      <rPr>
        <b/>
        <sz val="9"/>
        <rFont val="Futura Std Book"/>
        <family val="2"/>
      </rPr>
      <t>Ministerio de Comercio, Industria y Turismo
Viceministerio de Turismo - FONTUR</t>
    </r>
  </si>
  <si>
    <r>
      <rPr>
        <b/>
        <sz val="10"/>
        <rFont val="Futura Std Book"/>
        <family val="2"/>
      </rPr>
      <t xml:space="preserve">Nota: </t>
    </r>
    <r>
      <rPr>
        <sz val="10"/>
        <rFont val="Futura Std Book"/>
        <family val="2"/>
      </rPr>
      <t>Se debe presentar los documentos relacionados en el Manual para la destinación de recursos de FONTUR.</t>
    </r>
  </si>
  <si>
    <t>X</t>
  </si>
  <si>
    <t>Actividad 3.1.</t>
  </si>
  <si>
    <t>Subtotal Actividad 3</t>
  </si>
  <si>
    <t>Indique el nombre del Municipio o ente territorial.</t>
  </si>
  <si>
    <t>Indique el NIT del Municipio o ente territorial.</t>
  </si>
  <si>
    <t>Indique dirección de contacto del Municipio o ente territorial.</t>
  </si>
  <si>
    <t>Indique teléfono de contactodel Municipio o ente territorial.</t>
  </si>
  <si>
    <t>Indique un numero de contacto del líder en su región del proyecto.</t>
  </si>
  <si>
    <t>Indique la ciudad y departamento.</t>
  </si>
  <si>
    <t>Indique a la persona responsable en su región de liderar el proyecto.</t>
  </si>
  <si>
    <t>Indique un correo electrónico del líder de su región para el proyecto.</t>
  </si>
  <si>
    <t>Este espacio es diligenciado por Fontur.</t>
  </si>
  <si>
    <t>Indique los proyectos ejecutados por el Municipio o ente territorial en el sector de viajes y turismo.(Proyectospresentados al Fontur al Mincit, etc)</t>
  </si>
  <si>
    <t>%</t>
  </si>
  <si>
    <t>Depende de la contrapartida de la entidad proponente.</t>
  </si>
  <si>
    <t>Contrapartida exigida:
* Departamentos, mínimo del 50% del valor total del proyecto.
* Municipios de categoría especial, mínimo del 50% del valor total del proyecto.
* Municipios de categorías 1, 2 y 3 mínimo del 50% del valor total del proyecto.
* Municipios de categorías 4, 5 y 6 mínimo del 20% del valor total del proyecto.</t>
  </si>
  <si>
    <t>Nombre del departamento donde se va a instalar el PIT</t>
  </si>
  <si>
    <t>Nombre de la ciudad o municipio donde se va a instalar el PIT</t>
  </si>
  <si>
    <t>Si aplica colocar población Indígena, Afrocolombiano, ROM u Otro. Si no aplica colocar NA</t>
  </si>
  <si>
    <t>Número de población indígena beneficiada.</t>
  </si>
  <si>
    <t>Número de población Afrocolombiana beneficiada.</t>
  </si>
  <si>
    <t>Número de población ROM beneficiada.</t>
  </si>
  <si>
    <t>NA</t>
  </si>
  <si>
    <t>Indicar y anexar el CDP que soporta la contratación del informador turístico del futuro PIT.</t>
  </si>
  <si>
    <t>Indicar y anexar el CDP que soporta los mantenimientos preventivo (aseo y pintura) y correctivo (Daños del Stand) del futuro PIT.</t>
  </si>
  <si>
    <t>Indicar y anexar el CDP que soporta la contratación, mantenimiento y gastos administrativos (Luz, wifi, etc.) del futuro PIT.</t>
  </si>
  <si>
    <t>Depende del proyecto (para el caso de un PIT por lo general es 1 mes).</t>
  </si>
  <si>
    <r>
      <t xml:space="preserve">Reconocimiento del espacio físico, diseño, instalación y adecuación de un Punto de Información Turística - (PIT) tipo stand en el </t>
    </r>
    <r>
      <rPr>
        <b/>
        <sz val="10"/>
        <color rgb="FFFF0000"/>
        <rFont val="Futura Std Book"/>
        <family val="2"/>
      </rPr>
      <t>nombre del Municipio o ente territorial.</t>
    </r>
  </si>
  <si>
    <r>
      <t xml:space="preserve">Un nuevo Puntos de Información Turística diseñado, producido  e instalado en el </t>
    </r>
    <r>
      <rPr>
        <b/>
        <sz val="10"/>
        <color rgb="FFFF0000"/>
        <rFont val="Futura Std Book"/>
        <family val="2"/>
      </rPr>
      <t>nombre del Municipio o ente territorial.</t>
    </r>
  </si>
  <si>
    <r>
      <t xml:space="preserve">*Indicar por parte del Departamento o municipio las iniciativas o actividades que se hayan desarrollado en el sector para demostrar su capacidad o vocación turística y la necesidad de desarrollar el proyecto para el crecimiento en la región de este sector económico. Igualmente mencionar las problemáticas que el sector turístico de la región presenta y que a través de la presentación de este proyecto se pueden solucionar. 
*Explicar que el desarrollo de este proyecto está alineado con el  “PLAN SECTORIAL DE TURISMO VIGENTE“ Manifestando que las actividades a desarrollar en este proyecto están articuladas con las líneas estratégicas de este plan. 
*Exponer que el desarrollo de este proyecto está alineado con los planes de desarrollo departamentales y/o municipales contribuyendo a su ejecución y logro de resultados. 
*Argumentar la importancia y relevancia de la ejecución de este proyecto para contribuir al desarrollo del sector turístico de la región. Esta argumentación debe ir acompañada con indicadores del sector turístico con sus respectivas fuentes (ocupación hotelera, llegada de turistas a la región, impacto económico del sector turístico, inventario de prestadores turísticos, conectividad, vías de acceso, etc.). Realizando énfasis en los objetivos y metas de crecimiento de estos indicadores gracias a la ejecución de este proyecto. 
</t>
    </r>
    <r>
      <rPr>
        <sz val="9"/>
        <rFont val="Futura Std Book"/>
        <family val="2"/>
      </rPr>
      <t xml:space="preserve">Articulado con el fortalecimiento de la Red Nacional de Puntos de Información Turística en el País. Se requiere el reconocimiento del espacio físico, diseño, producción e instalación de un Punto de Información Turística - (PIT) tipo stand en el </t>
    </r>
    <r>
      <rPr>
        <b/>
        <sz val="9"/>
        <color rgb="FFFF0000"/>
        <rFont val="Futura Std Book"/>
        <family val="2"/>
      </rPr>
      <t xml:space="preserve">nombre del Municipio o ente territorial </t>
    </r>
    <r>
      <rPr>
        <sz val="9"/>
        <rFont val="Futura Std Book"/>
        <family val="2"/>
      </rPr>
      <t xml:space="preserve">para:
1. La recolección, procesamiento, análisis y visualización de la información turística del </t>
    </r>
    <r>
      <rPr>
        <b/>
        <sz val="9"/>
        <color rgb="FFFF0000"/>
        <rFont val="Futura Std Book"/>
        <family val="2"/>
      </rPr>
      <t>nombre del Municipio o ente territorial</t>
    </r>
    <r>
      <rPr>
        <sz val="9"/>
        <rFont val="Futura Std Book"/>
        <family val="2"/>
      </rPr>
      <t xml:space="preserve">. Contribuyendo así a la toma de decisiones de nuestro destino, para hacerlo más competitivo. 
2. Incentivar la economía del sector turístico del </t>
    </r>
    <r>
      <rPr>
        <b/>
        <sz val="9"/>
        <color rgb="FFFF0000"/>
        <rFont val="Futura Std Book"/>
        <family val="2"/>
      </rPr>
      <t>nombre del Municipio o ente territorial</t>
    </r>
    <r>
      <rPr>
        <sz val="9"/>
        <rFont val="Futura Std Book"/>
        <family val="2"/>
      </rPr>
      <t xml:space="preserve">. con la promoción de los servicios turísticos y atractivos turísticos de la región de </t>
    </r>
    <r>
      <rPr>
        <b/>
        <sz val="9"/>
        <color rgb="FFFF0000"/>
        <rFont val="Futura Std Book"/>
        <family val="2"/>
      </rPr>
      <t>nombre de la región</t>
    </r>
    <r>
      <rPr>
        <sz val="9"/>
        <rFont val="Futura Std Book"/>
        <family val="2"/>
      </rPr>
      <t>.</t>
    </r>
  </si>
  <si>
    <r>
      <t xml:space="preserve">Objetivo General: </t>
    </r>
    <r>
      <rPr>
        <sz val="10"/>
        <rFont val="Futura Std Book"/>
        <family val="2"/>
      </rPr>
      <t xml:space="preserve">Realizar el reconocimiento del espacio físico, diseño, producción e instalación de un Punto de Información Turística - (PIT) tipo stand en el </t>
    </r>
    <r>
      <rPr>
        <b/>
        <sz val="10"/>
        <color rgb="FFFF0000"/>
        <rFont val="Futura Std Book"/>
        <family val="2"/>
      </rPr>
      <t xml:space="preserve">nombre del Municipio o ente territorial. </t>
    </r>
    <r>
      <rPr>
        <sz val="10"/>
        <rFont val="Futura Std Book"/>
        <family val="2"/>
      </rPr>
      <t xml:space="preserve">Con el fin de promocionar los servicios turísticos y atractivos turísticos de la región de </t>
    </r>
    <r>
      <rPr>
        <b/>
        <sz val="10"/>
        <color rgb="FFFF0000"/>
        <rFont val="Futura Std Book"/>
        <family val="2"/>
      </rPr>
      <t xml:space="preserve">nombre de la región </t>
    </r>
    <r>
      <rPr>
        <sz val="10"/>
        <rFont val="Futura Std Book"/>
        <family val="2"/>
      </rPr>
      <t>para hacerla mas competitiva.</t>
    </r>
  </si>
  <si>
    <r>
      <t xml:space="preserve">1. Realizar el reconocimiento del espacio físico, diseño, producción e instalación de un Punto de Información Turística - (PIT) tipo stand en el </t>
    </r>
    <r>
      <rPr>
        <b/>
        <sz val="10"/>
        <color rgb="FFFF0000"/>
        <rFont val="Futura Std Book"/>
        <family val="2"/>
      </rPr>
      <t>nombre del Municipio o ente territorial</t>
    </r>
    <r>
      <rPr>
        <sz val="10"/>
        <rFont val="Futura Std Book"/>
        <family val="2"/>
      </rPr>
      <t>.</t>
    </r>
  </si>
  <si>
    <r>
      <t xml:space="preserve">Reconocimiento del espacio físico, diseño, instalación y adecuación de un Punto de Información Turística - (PIT) tipo stand en el </t>
    </r>
    <r>
      <rPr>
        <sz val="10"/>
        <color rgb="FFFF0000"/>
        <rFont val="Futura Std Book"/>
        <family val="2"/>
      </rPr>
      <t>nombre del Municipio o ente territorial</t>
    </r>
    <r>
      <rPr>
        <sz val="10"/>
        <rFont val="Futura Std Book"/>
        <family val="2"/>
      </rPr>
      <t>.</t>
    </r>
  </si>
  <si>
    <t>Global</t>
  </si>
  <si>
    <t>Presupuesto del Proyecto (Desagregar los costos del proyecto por cada uno de los objetivos y actividades a desarrollar. Nota: Insertar el número de filas que requieran, de acuerdo a los objetivos y las actividades contempladas en el proyecto).</t>
  </si>
  <si>
    <t>1.1 - Realizar el reconocimiento del espacio físico donde se instalara el PIT tipo Stand.</t>
  </si>
  <si>
    <t>1.2 - Diseñar y producir el PIT tipo stand teniendo en cuenta los resultados del reconocimiento del espacio físico.</t>
  </si>
  <si>
    <t>1.3 - Instalación del PIT tipo Stand.</t>
  </si>
  <si>
    <t>Contar con una empresa que realice el diseño, la producción e instalación de PITs tipo stand.
Realizar visita técnica del espacio donde se va a instalar el PIT, para la toma de medidas, puntos de Luz y fotografías.</t>
  </si>
  <si>
    <t>Definir el branding que se incluira en el PIT.</t>
  </si>
  <si>
    <t>Contar con la logistica necesaria para la instalación del PIT Tipo Stand (trasporte, montaje y personal logistico).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</si>
</sst>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2" formatCode="_-&quot;$&quot;\ * #,##0_-;\-&quot;$&quot;\ * #,##0_-;_-&quot;$&quot;\ * &quot;-&quot;_-;_-@_-"/>
    <numFmt numFmtId="164" formatCode="_-&quot;$&quot;* #,##0_-;\-&quot;$&quot;* #,##0_-;_-&quot;$&quot;* &quot;-&quot;_-;_-@_-"/>
    <numFmt numFmtId="165" formatCode="[$-240A]d&quot; de &quot;mmmm&quot; de &quot;yyyy;@"/>
    <numFmt numFmtId="166" formatCode="_ &quot;$&quot;\ * #,##0_ ;_ &quot;$&quot;\ * \-#,##0_ ;_ &quot;$&quot;\ * &quot;-&quot;_ ;_ @_ "/>
  </numFmts>
  <fonts count="30" x14ac:knownFonts="1">
    <font>
      <sz val="10"/>
      <name val="Arial"/>
    </font>
    <font>
      <sz val="11"/>
      <color theme="1"/>
      <name val="Calibri"/>
      <family val="2"/>
      <scheme val="minor"/>
    </font>
    <font>
      <sz val="10"/>
      <color theme="1"/>
      <name val="Arial"/>
      <family val="2"/>
    </font>
    <font>
      <b/>
      <sz val="10"/>
      <color theme="1"/>
      <name val="Arial"/>
      <family val="2"/>
    </font>
    <font>
      <sz val="10"/>
      <name val="Arial"/>
      <family val="2"/>
    </font>
    <font>
      <b/>
      <sz val="10"/>
      <name val="Arial"/>
      <family val="2"/>
    </font>
    <font>
      <sz val="9"/>
      <color indexed="81"/>
      <name val="Tahoma"/>
      <family val="2"/>
    </font>
    <font>
      <b/>
      <sz val="9"/>
      <color indexed="81"/>
      <name val="Tahoma"/>
      <family val="2"/>
    </font>
    <font>
      <sz val="8"/>
      <color rgb="FF000000"/>
      <name val="Tahoma"/>
      <family val="2"/>
    </font>
    <font>
      <sz val="10"/>
      <name val="Futura Std Book"/>
      <family val="2"/>
    </font>
    <font>
      <b/>
      <sz val="10"/>
      <name val="Futura Std Book"/>
      <family val="2"/>
    </font>
    <font>
      <b/>
      <sz val="9"/>
      <name val="Futura Std Book"/>
      <family val="2"/>
    </font>
    <font>
      <sz val="10"/>
      <color rgb="FFFF0000"/>
      <name val="Futura Std Book"/>
      <family val="2"/>
    </font>
    <font>
      <sz val="10"/>
      <color theme="0" tint="-0.249977111117893"/>
      <name val="Futura Std Book"/>
      <family val="2"/>
    </font>
    <font>
      <b/>
      <sz val="10"/>
      <color rgb="FFA21984"/>
      <name val="Futura Std Book"/>
      <family val="2"/>
    </font>
    <font>
      <i/>
      <sz val="10"/>
      <name val="Futura Std Book"/>
      <family val="2"/>
    </font>
    <font>
      <sz val="10"/>
      <color rgb="FFA21984"/>
      <name val="Futura Std Book"/>
      <family val="2"/>
    </font>
    <font>
      <sz val="10"/>
      <color theme="1"/>
      <name val="Futura Std Book"/>
      <family val="2"/>
    </font>
    <font>
      <b/>
      <i/>
      <sz val="10"/>
      <name val="Futura Std Book"/>
      <family val="2"/>
    </font>
    <font>
      <sz val="9"/>
      <name val="Futura Std Book"/>
      <family val="2"/>
    </font>
    <font>
      <sz val="8"/>
      <name val="Futura Std Book"/>
      <family val="2"/>
    </font>
    <font>
      <sz val="9"/>
      <color theme="1"/>
      <name val="Futura Std Book"/>
      <family val="2"/>
    </font>
    <font>
      <b/>
      <sz val="10"/>
      <color theme="0" tint="-0.249977111117893"/>
      <name val="Futura Std Book"/>
      <family val="2"/>
    </font>
    <font>
      <b/>
      <sz val="10"/>
      <color theme="1"/>
      <name val="Futura Std Book"/>
      <family val="2"/>
    </font>
    <font>
      <i/>
      <sz val="10"/>
      <color rgb="FFFF0000"/>
      <name val="Futura Std Book"/>
      <family val="2"/>
    </font>
    <font>
      <sz val="10"/>
      <name val="Arial"/>
      <family val="2"/>
    </font>
    <font>
      <b/>
      <sz val="10"/>
      <color rgb="FFFF0000"/>
      <name val="Futura Std Book"/>
      <family val="2"/>
    </font>
    <font>
      <sz val="8"/>
      <color rgb="FFFF0000"/>
      <name val="Futura Std Book"/>
      <family val="2"/>
    </font>
    <font>
      <sz val="9"/>
      <color rgb="FFFF0000"/>
      <name val="Futura Std Book"/>
      <family val="2"/>
    </font>
    <font>
      <b/>
      <sz val="9"/>
      <color rgb="FFFF0000"/>
      <name val="Futura Std Book"/>
      <family val="2"/>
    </font>
  </fonts>
  <fills count="2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0" tint="-0.14999847407452621"/>
        <bgColor indexed="9"/>
      </patternFill>
    </fill>
    <fill>
      <patternFill patternType="solid">
        <fgColor indexed="9"/>
        <bgColor indexed="9"/>
      </patternFill>
    </fill>
    <fill>
      <patternFill patternType="solid">
        <fgColor theme="0"/>
        <bgColor theme="0"/>
      </patternFill>
    </fill>
    <fill>
      <patternFill patternType="gray0625">
        <fgColor theme="0" tint="-0.34998626667073579"/>
        <bgColor theme="0"/>
      </patternFill>
    </fill>
    <fill>
      <patternFill patternType="gray0625">
        <fgColor theme="0" tint="-0.34998626667073579"/>
        <bgColor theme="8" tint="0.79998168889431442"/>
      </patternFill>
    </fill>
    <fill>
      <patternFill patternType="solid">
        <fgColor theme="8" tint="0.79998168889431442"/>
        <bgColor theme="0"/>
      </patternFill>
    </fill>
    <fill>
      <patternFill patternType="gray0625">
        <fgColor theme="0" tint="-0.34998626667073579"/>
        <bgColor theme="9" tint="0.79998168889431442"/>
      </patternFill>
    </fill>
    <fill>
      <patternFill patternType="solid">
        <fgColor theme="9" tint="0.79998168889431442"/>
        <bgColor theme="0"/>
      </patternFill>
    </fill>
    <fill>
      <patternFill patternType="solid">
        <fgColor theme="6" tint="0.79998168889431442"/>
        <bgColor indexed="64"/>
      </patternFill>
    </fill>
    <fill>
      <patternFill patternType="gray0625">
        <fgColor theme="0" tint="-0.34998626667073579"/>
        <bgColor theme="6" tint="0.79998168889431442"/>
      </patternFill>
    </fill>
    <fill>
      <patternFill patternType="solid">
        <fgColor theme="6" tint="0.79998168889431442"/>
        <bgColor theme="0"/>
      </patternFill>
    </fill>
    <fill>
      <patternFill patternType="gray0625">
        <fgColor theme="0" tint="-0.34998626667073579"/>
        <bgColor theme="7" tint="0.79998168889431442"/>
      </patternFill>
    </fill>
    <fill>
      <patternFill patternType="solid">
        <fgColor theme="7" tint="0.79998168889431442"/>
        <bgColor theme="0"/>
      </patternFill>
    </fill>
    <fill>
      <patternFill patternType="solid">
        <fgColor theme="0" tint="-0.249977111117893"/>
        <bgColor indexed="64"/>
      </patternFill>
    </fill>
    <fill>
      <patternFill patternType="solid">
        <fgColor rgb="FFFFFF00"/>
        <bgColor indexed="64"/>
      </patternFill>
    </fill>
    <fill>
      <patternFill patternType="solid">
        <fgColor theme="4"/>
        <bgColor indexed="64"/>
      </patternFill>
    </fill>
  </fills>
  <borders count="57">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top style="thin">
        <color theme="0" tint="-0.14996795556505021"/>
      </top>
      <bottom/>
      <diagonal/>
    </border>
    <border>
      <left/>
      <right/>
      <top/>
      <bottom style="thin">
        <color theme="0" tint="-0.14996795556505021"/>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
      <left/>
      <right/>
      <top/>
      <bottom style="dotted">
        <color theme="0" tint="-0.24994659260841701"/>
      </bottom>
      <diagonal/>
    </border>
    <border>
      <left/>
      <right/>
      <top style="dotted">
        <color theme="0" tint="-0.24994659260841701"/>
      </top>
      <bottom style="dotted">
        <color theme="0" tint="-0.24994659260841701"/>
      </bottom>
      <diagonal/>
    </border>
    <border>
      <left style="thin">
        <color theme="0" tint="-0.24994659260841701"/>
      </left>
      <right style="thin">
        <color indexed="64"/>
      </right>
      <top style="thin">
        <color theme="0" tint="-0.24994659260841701"/>
      </top>
      <bottom style="thin">
        <color theme="0"/>
      </bottom>
      <diagonal/>
    </border>
    <border>
      <left style="thin">
        <color indexed="64"/>
      </left>
      <right style="thin">
        <color indexed="64"/>
      </right>
      <top style="thin">
        <color theme="0" tint="-0.24994659260841701"/>
      </top>
      <bottom style="thin">
        <color theme="0"/>
      </bottom>
      <diagonal/>
    </border>
    <border>
      <left style="thin">
        <color indexed="64"/>
      </left>
      <right style="thin">
        <color theme="0" tint="-0.24994659260841701"/>
      </right>
      <top style="thin">
        <color theme="0" tint="-0.24994659260841701"/>
      </top>
      <bottom style="thin">
        <color theme="0"/>
      </bottom>
      <diagonal/>
    </border>
    <border>
      <left style="thin">
        <color theme="0" tint="-0.24994659260841701"/>
      </left>
      <right style="thin">
        <color theme="0" tint="-0.24994659260841701"/>
      </right>
      <top style="thin">
        <color theme="0" tint="-0.24994659260841701"/>
      </top>
      <bottom style="thin">
        <color theme="0"/>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top/>
      <bottom style="dashed">
        <color theme="0" tint="-0.24994659260841701"/>
      </bottom>
      <diagonal/>
    </border>
    <border>
      <left/>
      <right/>
      <top/>
      <bottom style="dotted">
        <color theme="0" tint="-0.14996795556505021"/>
      </bottom>
      <diagonal/>
    </border>
    <border>
      <left style="thin">
        <color theme="0" tint="-0.24994659260841701"/>
      </left>
      <right/>
      <top style="thin">
        <color theme="0" tint="-0.24994659260841701"/>
      </top>
      <bottom style="thin">
        <color theme="0"/>
      </bottom>
      <diagonal/>
    </border>
    <border>
      <left/>
      <right/>
      <top style="thin">
        <color theme="0" tint="-0.24994659260841701"/>
      </top>
      <bottom style="thin">
        <color theme="0"/>
      </bottom>
      <diagonal/>
    </border>
    <border>
      <left/>
      <right style="thin">
        <color theme="0" tint="-0.24994659260841701"/>
      </right>
      <top style="thin">
        <color theme="0" tint="-0.24994659260841701"/>
      </top>
      <bottom style="thin">
        <color theme="0"/>
      </bottom>
      <diagonal/>
    </border>
    <border>
      <left style="thin">
        <color theme="0"/>
      </left>
      <right/>
      <top style="thin">
        <color theme="0"/>
      </top>
      <bottom style="thin">
        <color theme="0" tint="-0.24994659260841701"/>
      </bottom>
      <diagonal/>
    </border>
    <border>
      <left/>
      <right/>
      <top style="thin">
        <color theme="0"/>
      </top>
      <bottom style="thin">
        <color theme="0" tint="-0.24994659260841701"/>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right>
      <top style="thin">
        <color theme="0" tint="-0.34998626667073579"/>
      </top>
      <bottom style="thin">
        <color theme="0" tint="-0.34998626667073579"/>
      </bottom>
      <diagonal/>
    </border>
    <border>
      <left style="thin">
        <color theme="0"/>
      </left>
      <right style="thin">
        <color theme="0"/>
      </right>
      <top style="thin">
        <color theme="0" tint="-0.34998626667073579"/>
      </top>
      <bottom style="thin">
        <color theme="0" tint="-0.34998626667073579"/>
      </bottom>
      <diagonal/>
    </border>
    <border>
      <left style="thin">
        <color theme="0"/>
      </left>
      <right style="thin">
        <color theme="0" tint="-0.34998626667073579"/>
      </right>
      <top style="thin">
        <color theme="0" tint="-0.34998626667073579"/>
      </top>
      <bottom style="thin">
        <color theme="0" tint="-0.34998626667073579"/>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diagonal/>
    </border>
    <border>
      <left style="dashed">
        <color theme="0" tint="-0.24994659260841701"/>
      </left>
      <right style="dashed">
        <color theme="0" tint="-0.24994659260841701"/>
      </right>
      <top/>
      <bottom style="dashed">
        <color theme="0" tint="-0.24994659260841701"/>
      </bottom>
      <diagonal/>
    </border>
    <border>
      <left/>
      <right/>
      <top/>
      <bottom style="thin">
        <color theme="4" tint="0.39997558519241921"/>
      </bottom>
      <diagonal/>
    </border>
    <border>
      <left style="thin">
        <color theme="0" tint="-0.34998626667073579"/>
      </left>
      <right style="thin">
        <color theme="0" tint="-0.34998626667073579"/>
      </right>
      <top style="thin">
        <color theme="0" tint="-0.34998626667073579"/>
      </top>
      <bottom/>
      <diagonal/>
    </border>
    <border>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style="thin">
        <color theme="0" tint="-0.34998626667073579"/>
      </left>
      <right style="thin">
        <color theme="0" tint="-0.34998626667073579"/>
      </right>
      <top/>
      <bottom/>
      <diagonal/>
    </border>
    <border>
      <left style="thin">
        <color theme="0" tint="-0.34998626667073579"/>
      </left>
      <right/>
      <top/>
      <bottom/>
      <diagonal/>
    </border>
    <border>
      <left/>
      <right style="thin">
        <color theme="0" tint="-0.34998626667073579"/>
      </right>
      <top/>
      <bottom/>
      <diagonal/>
    </border>
    <border>
      <left/>
      <right/>
      <top/>
      <bottom style="thin">
        <color theme="0" tint="-0.34998626667073579"/>
      </bottom>
      <diagonal/>
    </border>
    <border>
      <left/>
      <right/>
      <top style="thin">
        <color theme="0" tint="-0.14993743705557422"/>
      </top>
      <bottom/>
      <diagonal/>
    </border>
    <border>
      <left style="thin">
        <color theme="0" tint="-0.34998626667073579"/>
      </left>
      <right/>
      <top style="thin">
        <color theme="0" tint="-0.14996795556505021"/>
      </top>
      <bottom/>
      <diagonal/>
    </border>
    <border>
      <left/>
      <right style="thin">
        <color theme="0" tint="-0.34998626667073579"/>
      </right>
      <top style="thin">
        <color theme="0" tint="-0.14996795556505021"/>
      </top>
      <bottom/>
      <diagonal/>
    </border>
    <border>
      <left style="thin">
        <color theme="0" tint="-0.34998626667073579"/>
      </left>
      <right/>
      <top style="thin">
        <color theme="0" tint="-0.14993743705557422"/>
      </top>
      <bottom/>
      <diagonal/>
    </border>
    <border>
      <left/>
      <right style="thin">
        <color theme="0" tint="-0.34998626667073579"/>
      </right>
      <top style="thin">
        <color theme="0" tint="-0.14993743705557422"/>
      </top>
      <bottom/>
      <diagonal/>
    </border>
    <border>
      <left style="thin">
        <color theme="0" tint="-0.34998626667073579"/>
      </left>
      <right/>
      <top/>
      <bottom style="thin">
        <color theme="0" tint="-0.14996795556505021"/>
      </bottom>
      <diagonal/>
    </border>
    <border>
      <left/>
      <right style="thin">
        <color theme="0" tint="-0.34998626667073579"/>
      </right>
      <top/>
      <bottom style="thin">
        <color theme="0" tint="-0.14996795556505021"/>
      </bottom>
      <diagonal/>
    </border>
    <border>
      <left/>
      <right/>
      <top style="thin">
        <color theme="0" tint="-0.34998626667073579"/>
      </top>
      <bottom style="thin">
        <color theme="0" tint="-0.24994659260841701"/>
      </bottom>
      <diagonal/>
    </border>
    <border>
      <left style="thin">
        <color theme="0" tint="-0.14999847407452621"/>
      </left>
      <right/>
      <top style="thin">
        <color theme="0" tint="-0.24994659260841701"/>
      </top>
      <bottom/>
      <diagonal/>
    </border>
    <border>
      <left/>
      <right style="thin">
        <color theme="0" tint="-0.14999847407452621"/>
      </right>
      <top style="thin">
        <color theme="0" tint="-0.24994659260841701"/>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right/>
      <top style="thin">
        <color theme="0" tint="-0.14999847407452621"/>
      </top>
      <bottom/>
      <diagonal/>
    </border>
    <border>
      <left/>
      <right/>
      <top/>
      <bottom style="thin">
        <color theme="0" tint="-0.14999847407452621"/>
      </bottom>
      <diagonal/>
    </border>
  </borders>
  <cellStyleXfs count="6">
    <xf numFmtId="0" fontId="0" fillId="0" borderId="0"/>
    <xf numFmtId="0" fontId="1" fillId="0" borderId="0"/>
    <xf numFmtId="0" fontId="4" fillId="0" borderId="0"/>
    <xf numFmtId="166" fontId="4" fillId="0" borderId="0" applyFont="0" applyFill="0" applyBorder="0" applyAlignment="0" applyProtection="0"/>
    <xf numFmtId="42" fontId="4" fillId="0" borderId="0" applyFont="0" applyFill="0" applyBorder="0" applyAlignment="0" applyProtection="0"/>
    <xf numFmtId="164" fontId="25" fillId="0" borderId="0" applyFont="0" applyFill="0" applyBorder="0" applyAlignment="0" applyProtection="0"/>
  </cellStyleXfs>
  <cellXfs count="362">
    <xf numFmtId="0" fontId="0" fillId="0" borderId="0" xfId="0"/>
    <xf numFmtId="0" fontId="4" fillId="0" borderId="1" xfId="0" applyFont="1" applyBorder="1" applyAlignment="1">
      <alignment horizontal="left" vertical="center" wrapText="1"/>
    </xf>
    <xf numFmtId="0" fontId="4" fillId="0" borderId="1" xfId="0" applyFont="1" applyFill="1" applyBorder="1" applyAlignment="1">
      <alignment horizontal="left" vertical="center" wrapText="1"/>
    </xf>
    <xf numFmtId="0" fontId="2" fillId="2" borderId="1" xfId="0" applyFont="1" applyFill="1" applyBorder="1" applyAlignment="1">
      <alignment horizontal="left" vertical="center" wrapText="1"/>
    </xf>
    <xf numFmtId="9" fontId="2" fillId="2" borderId="1" xfId="0" applyNumberFormat="1" applyFont="1" applyFill="1" applyBorder="1" applyAlignment="1">
      <alignment horizontal="left" vertical="center" wrapText="1"/>
    </xf>
    <xf numFmtId="0" fontId="4" fillId="2" borderId="1" xfId="0" applyFont="1" applyFill="1" applyBorder="1" applyAlignment="1">
      <alignment horizontal="left" vertical="center" wrapText="1"/>
    </xf>
    <xf numFmtId="0" fontId="2" fillId="0" borderId="1" xfId="0" applyFont="1" applyFill="1" applyBorder="1" applyAlignment="1">
      <alignment horizontal="left" vertical="center" wrapText="1"/>
    </xf>
    <xf numFmtId="9" fontId="2" fillId="0" borderId="1" xfId="0" applyNumberFormat="1" applyFont="1" applyFill="1" applyBorder="1" applyAlignment="1">
      <alignment horizontal="left" vertical="center" wrapText="1"/>
    </xf>
    <xf numFmtId="0" fontId="5" fillId="3" borderId="1" xfId="0" applyNumberFormat="1" applyFont="1" applyFill="1" applyBorder="1" applyAlignment="1">
      <alignment horizontal="left" vertical="center" wrapText="1"/>
    </xf>
    <xf numFmtId="0" fontId="3" fillId="3" borderId="1" xfId="0" applyFont="1" applyFill="1" applyBorder="1" applyAlignment="1">
      <alignment horizontal="left" vertical="center" wrapText="1"/>
    </xf>
    <xf numFmtId="0" fontId="5" fillId="3" borderId="1" xfId="0" applyFont="1" applyFill="1" applyBorder="1" applyAlignment="1">
      <alignment horizontal="left" vertical="center" wrapText="1"/>
    </xf>
    <xf numFmtId="0" fontId="5" fillId="0" borderId="0" xfId="0" applyFont="1" applyFill="1"/>
    <xf numFmtId="0" fontId="4" fillId="0" borderId="0" xfId="0" applyFont="1"/>
    <xf numFmtId="0" fontId="4" fillId="0" borderId="0" xfId="0" applyFont="1" applyFill="1"/>
    <xf numFmtId="0" fontId="4" fillId="0" borderId="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0" fillId="0" borderId="0" xfId="0" applyFill="1" applyAlignment="1">
      <alignment horizontal="left"/>
    </xf>
    <xf numFmtId="0" fontId="4" fillId="0" borderId="0" xfId="0" applyFont="1" applyFill="1" applyAlignment="1">
      <alignment horizontal="left"/>
    </xf>
    <xf numFmtId="0" fontId="5" fillId="0" borderId="0" xfId="0" applyFont="1" applyFill="1" applyAlignment="1">
      <alignment horizontal="left"/>
    </xf>
    <xf numFmtId="0" fontId="3" fillId="0" borderId="36" xfId="0" applyFont="1" applyFill="1" applyBorder="1" applyAlignment="1">
      <alignment horizontal="left"/>
    </xf>
    <xf numFmtId="0" fontId="3" fillId="0" borderId="0" xfId="0" applyFont="1" applyFill="1" applyAlignment="1">
      <alignment horizontal="left"/>
    </xf>
    <xf numFmtId="0" fontId="2" fillId="0" borderId="0" xfId="0" applyFont="1" applyFill="1" applyAlignment="1">
      <alignment horizontal="left"/>
    </xf>
    <xf numFmtId="0" fontId="2" fillId="0" borderId="0" xfId="0" applyFont="1" applyFill="1" applyAlignment="1">
      <alignment horizontal="left" indent="1"/>
    </xf>
    <xf numFmtId="0" fontId="9" fillId="2" borderId="0" xfId="2" applyFont="1" applyFill="1"/>
    <xf numFmtId="0" fontId="9" fillId="2" borderId="0" xfId="2" applyFont="1" applyFill="1" applyBorder="1"/>
    <xf numFmtId="0" fontId="9" fillId="2" borderId="4" xfId="2" applyFont="1" applyFill="1" applyBorder="1"/>
    <xf numFmtId="0" fontId="9" fillId="2" borderId="5" xfId="2" applyFont="1" applyFill="1" applyBorder="1"/>
    <xf numFmtId="0" fontId="9" fillId="2" borderId="6" xfId="2" applyFont="1" applyFill="1" applyBorder="1"/>
    <xf numFmtId="0" fontId="9" fillId="2" borderId="7" xfId="2" applyFont="1" applyFill="1" applyBorder="1"/>
    <xf numFmtId="0" fontId="9" fillId="2" borderId="8" xfId="2" applyFont="1" applyFill="1" applyBorder="1"/>
    <xf numFmtId="0" fontId="9" fillId="2" borderId="9" xfId="2" applyFont="1" applyFill="1" applyBorder="1"/>
    <xf numFmtId="0" fontId="9" fillId="2" borderId="10" xfId="2" applyFont="1" applyFill="1" applyBorder="1"/>
    <xf numFmtId="0" fontId="9" fillId="2" borderId="11" xfId="2" applyFont="1" applyFill="1" applyBorder="1"/>
    <xf numFmtId="0" fontId="9" fillId="2" borderId="0" xfId="2" applyFont="1" applyFill="1" applyBorder="1" applyAlignment="1">
      <alignment vertical="center"/>
    </xf>
    <xf numFmtId="0" fontId="9" fillId="2" borderId="7" xfId="2" applyFont="1" applyFill="1" applyBorder="1" applyAlignment="1">
      <alignment vertical="center"/>
    </xf>
    <xf numFmtId="0" fontId="13" fillId="2" borderId="0" xfId="2" applyFont="1" applyFill="1" applyBorder="1" applyAlignment="1">
      <alignment horizontal="right"/>
    </xf>
    <xf numFmtId="0" fontId="13" fillId="2" borderId="0" xfId="2" applyFont="1" applyFill="1" applyBorder="1" applyAlignment="1"/>
    <xf numFmtId="0" fontId="9" fillId="2" borderId="0" xfId="2" applyFont="1" applyFill="1" applyBorder="1" applyAlignment="1"/>
    <xf numFmtId="0" fontId="9" fillId="2" borderId="12" xfId="2" applyFont="1" applyFill="1" applyBorder="1" applyAlignment="1"/>
    <xf numFmtId="1" fontId="9" fillId="2" borderId="0" xfId="2" applyNumberFormat="1" applyFont="1" applyFill="1" applyBorder="1" applyAlignment="1">
      <alignment horizontal="left"/>
    </xf>
    <xf numFmtId="0" fontId="9" fillId="2" borderId="8" xfId="2" applyFont="1" applyFill="1" applyBorder="1" applyAlignment="1">
      <alignment vertical="center"/>
    </xf>
    <xf numFmtId="0" fontId="9" fillId="2" borderId="0" xfId="2" applyFont="1" applyFill="1" applyAlignment="1">
      <alignment vertical="center"/>
    </xf>
    <xf numFmtId="1" fontId="9" fillId="2" borderId="0" xfId="2" applyNumberFormat="1" applyFont="1" applyFill="1" applyBorder="1" applyAlignment="1">
      <alignment horizontal="left" vertical="center"/>
    </xf>
    <xf numFmtId="0" fontId="10" fillId="2" borderId="0" xfId="2" applyFont="1" applyFill="1" applyBorder="1" applyAlignment="1">
      <alignment horizontal="center" vertical="center"/>
    </xf>
    <xf numFmtId="0" fontId="9" fillId="2" borderId="0" xfId="2" applyFont="1" applyFill="1" applyBorder="1" applyAlignment="1">
      <alignment vertical="center" wrapText="1"/>
    </xf>
    <xf numFmtId="0" fontId="9" fillId="2" borderId="7" xfId="2" applyFont="1" applyFill="1" applyBorder="1" applyAlignment="1">
      <alignment vertical="center" wrapText="1"/>
    </xf>
    <xf numFmtId="0" fontId="9" fillId="2" borderId="8" xfId="2" applyFont="1" applyFill="1" applyBorder="1" applyAlignment="1">
      <alignment vertical="center" wrapText="1"/>
    </xf>
    <xf numFmtId="0" fontId="9" fillId="2" borderId="0" xfId="2" applyFont="1" applyFill="1" applyAlignment="1">
      <alignment vertical="center" wrapText="1"/>
    </xf>
    <xf numFmtId="0" fontId="9" fillId="0" borderId="0" xfId="2" applyFont="1" applyAlignment="1">
      <alignment vertical="center" wrapText="1"/>
    </xf>
    <xf numFmtId="0" fontId="9" fillId="0" borderId="0" xfId="2" applyFont="1" applyAlignment="1">
      <alignment vertical="center"/>
    </xf>
    <xf numFmtId="0" fontId="9" fillId="0" borderId="0" xfId="2" applyFont="1"/>
    <xf numFmtId="0" fontId="9" fillId="0" borderId="1" xfId="2" applyFont="1" applyBorder="1" applyAlignment="1">
      <alignment horizontal="right"/>
    </xf>
    <xf numFmtId="0" fontId="9" fillId="2" borderId="0" xfId="2" applyFont="1" applyFill="1" applyBorder="1" applyAlignment="1">
      <alignment horizontal="left" vertical="center" wrapText="1"/>
    </xf>
    <xf numFmtId="0" fontId="9" fillId="2" borderId="7" xfId="2" applyFont="1" applyFill="1" applyBorder="1" applyAlignment="1">
      <alignment horizontal="left" vertical="center" wrapText="1"/>
    </xf>
    <xf numFmtId="0" fontId="9" fillId="2" borderId="8" xfId="2" applyFont="1" applyFill="1" applyBorder="1" applyAlignment="1">
      <alignment horizontal="left" vertical="center" wrapText="1"/>
    </xf>
    <xf numFmtId="0" fontId="9" fillId="2" borderId="0" xfId="2" applyFont="1" applyFill="1" applyAlignment="1">
      <alignment horizontal="left" vertical="center" wrapText="1"/>
    </xf>
    <xf numFmtId="0" fontId="9" fillId="0" borderId="0" xfId="2" applyFont="1" applyAlignment="1">
      <alignment horizontal="left" vertical="center" wrapText="1"/>
    </xf>
    <xf numFmtId="0" fontId="9" fillId="0" borderId="0" xfId="2" applyFont="1" applyBorder="1" applyAlignment="1">
      <alignment horizontal="left" vertical="center" wrapText="1"/>
    </xf>
    <xf numFmtId="0" fontId="9" fillId="0" borderId="20" xfId="2" applyFont="1" applyBorder="1" applyAlignment="1">
      <alignment vertical="center" wrapText="1"/>
    </xf>
    <xf numFmtId="0" fontId="12" fillId="0" borderId="20" xfId="2" applyFont="1" applyBorder="1" applyAlignment="1">
      <alignment horizontal="center" vertical="center" wrapText="1"/>
    </xf>
    <xf numFmtId="0" fontId="9" fillId="10" borderId="0" xfId="2" applyFont="1" applyFill="1" applyBorder="1" applyAlignment="1">
      <alignment vertical="center" wrapText="1"/>
    </xf>
    <xf numFmtId="0" fontId="9" fillId="10" borderId="0" xfId="2" applyFont="1" applyFill="1" applyBorder="1" applyAlignment="1">
      <alignment horizontal="center" vertical="center" wrapText="1"/>
    </xf>
    <xf numFmtId="0" fontId="9" fillId="10" borderId="0" xfId="2" applyFont="1" applyFill="1" applyBorder="1" applyAlignment="1">
      <alignment horizontal="left" vertical="center" wrapText="1"/>
    </xf>
    <xf numFmtId="9" fontId="10" fillId="10" borderId="1" xfId="2" applyNumberFormat="1" applyFont="1" applyFill="1" applyBorder="1" applyAlignment="1">
      <alignment horizontal="center" vertical="center" wrapText="1"/>
    </xf>
    <xf numFmtId="0" fontId="18" fillId="10" borderId="1" xfId="2" applyFont="1" applyFill="1" applyBorder="1" applyAlignment="1">
      <alignment horizontal="center" vertical="center" wrapText="1"/>
    </xf>
    <xf numFmtId="9" fontId="18" fillId="10" borderId="1" xfId="2" applyNumberFormat="1" applyFont="1" applyFill="1" applyBorder="1" applyAlignment="1">
      <alignment horizontal="center" vertical="center" wrapText="1"/>
    </xf>
    <xf numFmtId="0" fontId="9" fillId="2" borderId="5" xfId="2" applyFont="1" applyFill="1" applyBorder="1" applyAlignment="1"/>
    <xf numFmtId="0" fontId="19" fillId="2" borderId="5" xfId="2" applyFont="1" applyFill="1" applyBorder="1" applyAlignment="1"/>
    <xf numFmtId="0" fontId="19" fillId="2" borderId="0" xfId="2" applyFont="1" applyFill="1" applyBorder="1" applyAlignment="1">
      <alignment vertical="center"/>
    </xf>
    <xf numFmtId="0" fontId="19" fillId="2" borderId="10" xfId="2" applyFont="1" applyFill="1" applyBorder="1" applyAlignment="1">
      <alignment vertical="top"/>
    </xf>
    <xf numFmtId="165" fontId="19" fillId="2" borderId="10" xfId="2" applyNumberFormat="1" applyFont="1" applyFill="1" applyBorder="1" applyAlignment="1">
      <alignment horizontal="left" vertical="top"/>
    </xf>
    <xf numFmtId="0" fontId="10" fillId="2" borderId="5" xfId="2" applyFont="1" applyFill="1" applyBorder="1" applyAlignment="1">
      <alignment vertical="center" wrapText="1"/>
    </xf>
    <xf numFmtId="0" fontId="10" fillId="2" borderId="0" xfId="2" applyFont="1" applyFill="1" applyBorder="1" applyAlignment="1">
      <alignment vertical="center" wrapText="1"/>
    </xf>
    <xf numFmtId="0" fontId="10" fillId="2" borderId="10" xfId="2" applyFont="1" applyFill="1" applyBorder="1" applyAlignment="1">
      <alignment vertical="center" wrapText="1"/>
    </xf>
    <xf numFmtId="0" fontId="9" fillId="2" borderId="4" xfId="2" applyFont="1" applyFill="1" applyBorder="1" applyAlignment="1">
      <alignment vertical="center"/>
    </xf>
    <xf numFmtId="0" fontId="9" fillId="2" borderId="5" xfId="2" applyFont="1" applyFill="1" applyBorder="1" applyAlignment="1">
      <alignment vertical="center"/>
    </xf>
    <xf numFmtId="0" fontId="13" fillId="2" borderId="35" xfId="2" applyFont="1" applyFill="1" applyBorder="1" applyAlignment="1">
      <alignment horizontal="center" vertical="top"/>
    </xf>
    <xf numFmtId="0" fontId="13" fillId="2" borderId="22" xfId="2" applyFont="1" applyFill="1" applyBorder="1" applyAlignment="1">
      <alignment vertical="top"/>
    </xf>
    <xf numFmtId="0" fontId="13" fillId="2" borderId="5" xfId="2" applyFont="1" applyFill="1" applyBorder="1" applyAlignment="1">
      <alignment horizontal="center" vertical="top"/>
    </xf>
    <xf numFmtId="0" fontId="13" fillId="2" borderId="6" xfId="2" applyFont="1" applyFill="1" applyBorder="1" applyAlignment="1">
      <alignment horizontal="center"/>
    </xf>
    <xf numFmtId="0" fontId="13" fillId="2" borderId="0" xfId="2" applyFont="1" applyFill="1" applyBorder="1" applyAlignment="1">
      <alignment vertical="top"/>
    </xf>
    <xf numFmtId="0" fontId="13" fillId="2" borderId="8" xfId="2" applyFont="1" applyFill="1" applyBorder="1" applyAlignment="1">
      <alignment vertical="top"/>
    </xf>
    <xf numFmtId="0" fontId="10" fillId="2" borderId="0" xfId="2" applyFont="1" applyFill="1" applyBorder="1" applyAlignment="1">
      <alignment wrapText="1"/>
    </xf>
    <xf numFmtId="0" fontId="9" fillId="0" borderId="0" xfId="2" applyFont="1" applyBorder="1" applyAlignment="1">
      <alignment vertical="center" wrapText="1"/>
    </xf>
    <xf numFmtId="0" fontId="9" fillId="2" borderId="0" xfId="2" applyFont="1" applyFill="1" applyBorder="1" applyAlignment="1">
      <alignment horizontal="center" vertical="center" wrapText="1"/>
    </xf>
    <xf numFmtId="0" fontId="9" fillId="4" borderId="0" xfId="2" applyFont="1" applyFill="1" applyBorder="1" applyAlignment="1">
      <alignment vertical="center" wrapText="1"/>
    </xf>
    <xf numFmtId="0" fontId="10" fillId="4" borderId="0" xfId="2" applyFont="1" applyFill="1" applyBorder="1" applyAlignment="1">
      <alignment horizontal="center" vertical="center" wrapText="1"/>
    </xf>
    <xf numFmtId="0" fontId="9" fillId="16" borderId="0" xfId="2" applyFont="1" applyFill="1" applyBorder="1" applyAlignment="1">
      <alignment vertical="center" wrapText="1"/>
    </xf>
    <xf numFmtId="0" fontId="10" fillId="4" borderId="0" xfId="2" applyFont="1" applyFill="1" applyBorder="1" applyAlignment="1">
      <alignment wrapText="1"/>
    </xf>
    <xf numFmtId="0" fontId="9" fillId="6" borderId="0" xfId="2" applyFont="1" applyFill="1" applyBorder="1" applyAlignment="1">
      <alignment vertical="center" wrapText="1"/>
    </xf>
    <xf numFmtId="0" fontId="10" fillId="6" borderId="0" xfId="2" applyFont="1" applyFill="1" applyBorder="1" applyAlignment="1">
      <alignment horizontal="center" vertical="center" wrapText="1"/>
    </xf>
    <xf numFmtId="0" fontId="9" fillId="21" borderId="0" xfId="2" applyFont="1" applyFill="1" applyBorder="1" applyAlignment="1">
      <alignment vertical="center" wrapText="1"/>
    </xf>
    <xf numFmtId="0" fontId="10" fillId="6" borderId="0" xfId="2" applyFont="1" applyFill="1" applyBorder="1" applyAlignment="1">
      <alignment wrapText="1"/>
    </xf>
    <xf numFmtId="0" fontId="9" fillId="17" borderId="0" xfId="2" applyFont="1" applyFill="1" applyBorder="1" applyAlignment="1">
      <alignment vertical="center" wrapText="1"/>
    </xf>
    <xf numFmtId="0" fontId="10" fillId="17" borderId="0" xfId="2" applyFont="1" applyFill="1" applyBorder="1" applyAlignment="1">
      <alignment horizontal="center" vertical="center" wrapText="1"/>
    </xf>
    <xf numFmtId="0" fontId="9" fillId="19" borderId="0" xfId="2" applyFont="1" applyFill="1" applyBorder="1" applyAlignment="1">
      <alignment vertical="center" wrapText="1"/>
    </xf>
    <xf numFmtId="0" fontId="10" fillId="17" borderId="0" xfId="2" applyFont="1" applyFill="1" applyBorder="1" applyAlignment="1">
      <alignment wrapText="1"/>
    </xf>
    <xf numFmtId="0" fontId="9" fillId="0" borderId="0" xfId="2" applyFont="1" applyBorder="1"/>
    <xf numFmtId="0" fontId="9" fillId="5" borderId="0" xfId="2" applyFont="1" applyFill="1" applyBorder="1" applyAlignment="1">
      <alignment vertical="center" wrapText="1"/>
    </xf>
    <xf numFmtId="0" fontId="10" fillId="5" borderId="0" xfId="2" applyFont="1" applyFill="1" applyBorder="1" applyAlignment="1">
      <alignment horizontal="center" vertical="center" wrapText="1"/>
    </xf>
    <xf numFmtId="0" fontId="9" fillId="14" borderId="0" xfId="2" applyFont="1" applyFill="1" applyBorder="1" applyAlignment="1">
      <alignment vertical="center" wrapText="1"/>
    </xf>
    <xf numFmtId="0" fontId="10" fillId="5" borderId="0" xfId="2" applyFont="1" applyFill="1" applyBorder="1" applyAlignment="1">
      <alignment wrapText="1"/>
    </xf>
    <xf numFmtId="0" fontId="19" fillId="2" borderId="4" xfId="2" applyFont="1" applyFill="1" applyBorder="1" applyAlignment="1"/>
    <xf numFmtId="0" fontId="21" fillId="2" borderId="5" xfId="2" applyFont="1" applyFill="1" applyBorder="1" applyAlignment="1">
      <alignment horizontal="left"/>
    </xf>
    <xf numFmtId="0" fontId="19" fillId="2" borderId="7" xfId="2" applyFont="1" applyFill="1" applyBorder="1" applyAlignment="1">
      <alignment vertical="center"/>
    </xf>
    <xf numFmtId="49" fontId="21" fillId="2" borderId="0" xfId="2" applyNumberFormat="1" applyFont="1" applyFill="1" applyBorder="1" applyAlignment="1">
      <alignment horizontal="left" vertical="center"/>
    </xf>
    <xf numFmtId="0" fontId="19" fillId="2" borderId="9" xfId="2" applyFont="1" applyFill="1" applyBorder="1" applyAlignment="1">
      <alignment vertical="top"/>
    </xf>
    <xf numFmtId="165" fontId="21" fillId="2" borderId="10" xfId="2" applyNumberFormat="1" applyFont="1" applyFill="1" applyBorder="1" applyAlignment="1">
      <alignment horizontal="left" vertical="top"/>
    </xf>
    <xf numFmtId="0" fontId="9" fillId="2" borderId="0" xfId="2" applyFont="1" applyFill="1" applyBorder="1" applyAlignment="1">
      <alignment horizontal="center"/>
    </xf>
    <xf numFmtId="0" fontId="9" fillId="2" borderId="0" xfId="2" applyFont="1" applyFill="1" applyBorder="1" applyAlignment="1">
      <alignment horizontal="left" vertical="center"/>
    </xf>
    <xf numFmtId="0" fontId="9" fillId="2" borderId="9" xfId="2" applyFont="1" applyFill="1" applyBorder="1" applyAlignment="1">
      <alignment horizontal="left" vertical="center" wrapText="1"/>
    </xf>
    <xf numFmtId="0" fontId="9" fillId="2" borderId="11" xfId="2" applyFont="1" applyFill="1" applyBorder="1" applyAlignment="1">
      <alignment horizontal="left" vertical="center" wrapText="1"/>
    </xf>
    <xf numFmtId="0" fontId="19" fillId="2" borderId="6" xfId="2" applyFont="1" applyFill="1" applyBorder="1"/>
    <xf numFmtId="0" fontId="19" fillId="2" borderId="8" xfId="2" applyFont="1" applyFill="1" applyBorder="1"/>
    <xf numFmtId="0" fontId="9" fillId="2" borderId="0" xfId="2" applyFont="1" applyFill="1" applyBorder="1" applyAlignment="1" applyProtection="1">
      <protection locked="0"/>
    </xf>
    <xf numFmtId="0" fontId="9" fillId="0" borderId="0" xfId="2" applyFont="1" applyBorder="1" applyAlignment="1" applyProtection="1">
      <protection locked="0"/>
    </xf>
    <xf numFmtId="0" fontId="9" fillId="2" borderId="0" xfId="2" applyFont="1" applyFill="1" applyAlignment="1" applyProtection="1">
      <protection locked="0"/>
    </xf>
    <xf numFmtId="0" fontId="9" fillId="0" borderId="0" xfId="2" applyFont="1" applyAlignment="1" applyProtection="1">
      <protection locked="0"/>
    </xf>
    <xf numFmtId="0" fontId="9" fillId="2" borderId="4" xfId="2" applyFont="1" applyFill="1" applyBorder="1" applyAlignment="1" applyProtection="1">
      <protection locked="0"/>
    </xf>
    <xf numFmtId="0" fontId="10" fillId="2" borderId="5" xfId="2" applyFont="1" applyFill="1" applyBorder="1" applyAlignment="1" applyProtection="1">
      <alignment vertical="center" wrapText="1"/>
      <protection locked="0"/>
    </xf>
    <xf numFmtId="0" fontId="9" fillId="2" borderId="6" xfId="2" applyFont="1" applyFill="1" applyBorder="1" applyAlignment="1" applyProtection="1">
      <protection locked="0"/>
    </xf>
    <xf numFmtId="0" fontId="9" fillId="2" borderId="7" xfId="2" applyFont="1" applyFill="1" applyBorder="1" applyAlignment="1" applyProtection="1">
      <protection locked="0"/>
    </xf>
    <xf numFmtId="0" fontId="10" fillId="2" borderId="0" xfId="2" applyFont="1" applyFill="1" applyBorder="1" applyAlignment="1" applyProtection="1">
      <alignment vertical="center"/>
      <protection locked="0"/>
    </xf>
    <xf numFmtId="0" fontId="9" fillId="2" borderId="0" xfId="2" applyFont="1" applyFill="1" applyBorder="1" applyAlignment="1" applyProtection="1">
      <alignment vertical="center"/>
      <protection locked="0"/>
    </xf>
    <xf numFmtId="0" fontId="9" fillId="2" borderId="8" xfId="2" applyFont="1" applyFill="1" applyBorder="1" applyAlignment="1" applyProtection="1">
      <protection locked="0"/>
    </xf>
    <xf numFmtId="0" fontId="9" fillId="2" borderId="9" xfId="2" applyFont="1" applyFill="1" applyBorder="1" applyAlignment="1" applyProtection="1">
      <protection locked="0"/>
    </xf>
    <xf numFmtId="0" fontId="10" fillId="2" borderId="10" xfId="2" applyFont="1" applyFill="1" applyBorder="1" applyAlignment="1" applyProtection="1">
      <alignment vertical="center"/>
      <protection locked="0"/>
    </xf>
    <xf numFmtId="0" fontId="9" fillId="2" borderId="11" xfId="2" applyFont="1" applyFill="1" applyBorder="1" applyAlignment="1" applyProtection="1">
      <protection locked="0"/>
    </xf>
    <xf numFmtId="0" fontId="10" fillId="2" borderId="0" xfId="2" applyFont="1" applyFill="1" applyBorder="1" applyAlignment="1" applyProtection="1">
      <alignment horizontal="center" vertical="center"/>
      <protection locked="0"/>
    </xf>
    <xf numFmtId="1" fontId="9" fillId="2" borderId="0" xfId="2" applyNumberFormat="1" applyFont="1" applyFill="1" applyBorder="1" applyAlignment="1" applyProtection="1">
      <alignment horizontal="left" vertical="center"/>
      <protection locked="0"/>
    </xf>
    <xf numFmtId="0" fontId="9" fillId="2" borderId="0" xfId="2" applyFont="1" applyFill="1" applyBorder="1" applyAlignment="1" applyProtection="1">
      <alignment horizontal="center" vertical="center"/>
      <protection locked="0"/>
    </xf>
    <xf numFmtId="0" fontId="22" fillId="2" borderId="0" xfId="2" applyFont="1" applyFill="1" applyBorder="1" applyAlignment="1" applyProtection="1">
      <alignment horizontal="center" vertical="center"/>
      <protection locked="0"/>
    </xf>
    <xf numFmtId="0" fontId="10" fillId="2" borderId="23" xfId="2" applyFont="1" applyFill="1" applyBorder="1" applyAlignment="1" applyProtection="1">
      <alignment vertical="center"/>
      <protection locked="0"/>
    </xf>
    <xf numFmtId="0" fontId="14" fillId="8" borderId="32" xfId="2" applyFont="1" applyFill="1" applyBorder="1" applyAlignment="1" applyProtection="1">
      <alignment horizontal="center" vertical="center" wrapText="1"/>
      <protection locked="0"/>
    </xf>
    <xf numFmtId="0" fontId="9" fillId="0" borderId="0" xfId="2" applyFont="1" applyFill="1" applyAlignment="1" applyProtection="1">
      <protection locked="0"/>
    </xf>
    <xf numFmtId="0" fontId="9" fillId="3" borderId="29" xfId="2" applyFont="1" applyFill="1" applyBorder="1" applyAlignment="1" applyProtection="1">
      <alignment horizontal="left" vertical="center" wrapText="1"/>
      <protection locked="0"/>
    </xf>
    <xf numFmtId="0" fontId="9" fillId="8" borderId="29" xfId="2" applyFont="1" applyFill="1" applyBorder="1" applyAlignment="1" applyProtection="1">
      <alignment horizontal="center"/>
      <protection locked="0"/>
    </xf>
    <xf numFmtId="0" fontId="10" fillId="22" borderId="29" xfId="2" applyFont="1" applyFill="1" applyBorder="1" applyAlignment="1" applyProtection="1">
      <alignment horizontal="center"/>
      <protection locked="0"/>
    </xf>
    <xf numFmtId="0" fontId="9" fillId="22" borderId="29" xfId="2" applyFont="1" applyFill="1" applyBorder="1" applyAlignment="1" applyProtection="1">
      <alignment horizontal="center"/>
      <protection locked="0"/>
    </xf>
    <xf numFmtId="0" fontId="9" fillId="22" borderId="29" xfId="2" applyFont="1" applyFill="1" applyBorder="1" applyAlignment="1" applyProtection="1">
      <alignment horizontal="center"/>
    </xf>
    <xf numFmtId="166" fontId="9" fillId="22" borderId="29" xfId="3" applyFont="1" applyFill="1" applyBorder="1" applyAlignment="1" applyProtection="1">
      <alignment horizontal="center"/>
    </xf>
    <xf numFmtId="0" fontId="10" fillId="22" borderId="37" xfId="2" applyFont="1" applyFill="1" applyBorder="1" applyAlignment="1" applyProtection="1">
      <alignment horizontal="center" vertical="center"/>
      <protection locked="0"/>
    </xf>
    <xf numFmtId="0" fontId="9" fillId="22" borderId="37" xfId="2" applyFont="1" applyFill="1" applyBorder="1" applyAlignment="1" applyProtection="1">
      <alignment horizontal="center" vertical="center"/>
      <protection locked="0"/>
    </xf>
    <xf numFmtId="0" fontId="9" fillId="0" borderId="41" xfId="2" applyFont="1" applyBorder="1" applyAlignment="1" applyProtection="1">
      <alignment horizontal="left" vertical="center" wrapText="1"/>
      <protection locked="0"/>
    </xf>
    <xf numFmtId="0" fontId="9" fillId="0" borderId="0" xfId="2" applyFont="1" applyBorder="1" applyAlignment="1" applyProtection="1">
      <alignment horizontal="left" vertical="center"/>
      <protection locked="0"/>
    </xf>
    <xf numFmtId="0" fontId="9" fillId="0" borderId="42" xfId="2" applyFont="1" applyBorder="1" applyAlignment="1" applyProtection="1">
      <alignment horizontal="left" vertical="center"/>
      <protection locked="0"/>
    </xf>
    <xf numFmtId="0" fontId="17" fillId="2" borderId="49" xfId="2" applyFont="1" applyFill="1" applyBorder="1" applyAlignment="1" applyProtection="1">
      <alignment horizontal="left" vertical="center" wrapText="1"/>
      <protection locked="0"/>
    </xf>
    <xf numFmtId="0" fontId="17" fillId="2" borderId="3" xfId="2" applyFont="1" applyFill="1" applyBorder="1" applyAlignment="1" applyProtection="1">
      <alignment horizontal="left" vertical="center"/>
      <protection locked="0"/>
    </xf>
    <xf numFmtId="0" fontId="17" fillId="2" borderId="50" xfId="2" applyFont="1" applyFill="1" applyBorder="1" applyAlignment="1" applyProtection="1">
      <alignment horizontal="left" vertical="center"/>
      <protection locked="0"/>
    </xf>
    <xf numFmtId="0" fontId="17" fillId="2" borderId="8" xfId="2" applyFont="1" applyFill="1" applyBorder="1" applyAlignment="1" applyProtection="1">
      <protection locked="0"/>
    </xf>
    <xf numFmtId="0" fontId="23" fillId="2" borderId="45" xfId="2" applyFont="1" applyFill="1" applyBorder="1" applyAlignment="1" applyProtection="1">
      <alignment horizontal="left" vertical="center"/>
      <protection locked="0"/>
    </xf>
    <xf numFmtId="0" fontId="17" fillId="2" borderId="2" xfId="2" applyFont="1" applyFill="1" applyBorder="1" applyAlignment="1" applyProtection="1">
      <alignment horizontal="center" vertical="center"/>
      <protection locked="0"/>
    </xf>
    <xf numFmtId="0" fontId="23" fillId="2" borderId="2" xfId="2" applyFont="1" applyFill="1" applyBorder="1" applyAlignment="1" applyProtection="1">
      <alignment horizontal="center" vertical="center"/>
      <protection locked="0"/>
    </xf>
    <xf numFmtId="0" fontId="23" fillId="2" borderId="46" xfId="2" applyFont="1" applyFill="1" applyBorder="1" applyAlignment="1" applyProtection="1">
      <alignment horizontal="center" vertical="center"/>
      <protection locked="0"/>
    </xf>
    <xf numFmtId="0" fontId="17" fillId="2" borderId="47" xfId="2" applyFont="1" applyFill="1" applyBorder="1" applyAlignment="1" applyProtection="1">
      <alignment horizontal="left" vertical="center" wrapText="1"/>
      <protection locked="0"/>
    </xf>
    <xf numFmtId="0" fontId="17" fillId="2" borderId="44" xfId="2" applyFont="1" applyFill="1" applyBorder="1" applyAlignment="1" applyProtection="1">
      <alignment horizontal="left" vertical="center"/>
      <protection locked="0"/>
    </xf>
    <xf numFmtId="0" fontId="23" fillId="2" borderId="48" xfId="2" applyFont="1" applyFill="1" applyBorder="1" applyAlignment="1" applyProtection="1">
      <alignment horizontal="left" vertical="center"/>
      <protection locked="0"/>
    </xf>
    <xf numFmtId="0" fontId="23" fillId="2" borderId="39" xfId="2" applyFont="1" applyFill="1" applyBorder="1" applyAlignment="1" applyProtection="1">
      <alignment horizontal="left" vertical="center"/>
      <protection locked="0"/>
    </xf>
    <xf numFmtId="0" fontId="17" fillId="2" borderId="43" xfId="2" applyFont="1" applyFill="1" applyBorder="1" applyAlignment="1" applyProtection="1">
      <alignment horizontal="center" vertical="center"/>
      <protection locked="0"/>
    </xf>
    <xf numFmtId="0" fontId="23" fillId="2" borderId="43" xfId="2" applyFont="1" applyFill="1" applyBorder="1" applyAlignment="1" applyProtection="1">
      <alignment horizontal="center" vertical="center"/>
      <protection locked="0"/>
    </xf>
    <xf numFmtId="0" fontId="23" fillId="2" borderId="38" xfId="2" applyFont="1" applyFill="1" applyBorder="1" applyAlignment="1" applyProtection="1">
      <alignment horizontal="center" vertical="center"/>
      <protection locked="0"/>
    </xf>
    <xf numFmtId="0" fontId="17" fillId="2" borderId="10" xfId="2" applyFont="1" applyFill="1" applyBorder="1" applyAlignment="1" applyProtection="1">
      <alignment horizontal="left" vertical="center" wrapText="1"/>
      <protection locked="0"/>
    </xf>
    <xf numFmtId="0" fontId="17" fillId="2" borderId="10" xfId="2" applyFont="1" applyFill="1" applyBorder="1" applyAlignment="1" applyProtection="1">
      <alignment horizontal="left" vertical="center"/>
      <protection locked="0"/>
    </xf>
    <xf numFmtId="0" fontId="17" fillId="2" borderId="51" xfId="2" applyFont="1" applyFill="1" applyBorder="1" applyAlignment="1" applyProtection="1">
      <alignment horizontal="left" vertical="center"/>
      <protection locked="0"/>
    </xf>
    <xf numFmtId="0" fontId="17" fillId="2" borderId="11" xfId="2" applyFont="1" applyFill="1" applyBorder="1" applyAlignment="1" applyProtection="1">
      <protection locked="0"/>
    </xf>
    <xf numFmtId="0" fontId="17" fillId="2" borderId="0" xfId="2" applyFont="1" applyFill="1" applyBorder="1" applyAlignment="1" applyProtection="1">
      <alignment horizontal="left" vertical="center" wrapText="1"/>
      <protection locked="0"/>
    </xf>
    <xf numFmtId="0" fontId="17" fillId="2" borderId="0" xfId="2" applyFont="1" applyFill="1" applyBorder="1" applyAlignment="1" applyProtection="1">
      <alignment horizontal="left" vertical="center"/>
      <protection locked="0"/>
    </xf>
    <xf numFmtId="0" fontId="17" fillId="2" borderId="0" xfId="2" applyFont="1" applyFill="1" applyBorder="1" applyAlignment="1" applyProtection="1">
      <protection locked="0"/>
    </xf>
    <xf numFmtId="0" fontId="9" fillId="0" borderId="0" xfId="2" applyFont="1" applyBorder="1" applyAlignment="1" applyProtection="1">
      <alignment horizontal="left" vertical="center" wrapText="1"/>
      <protection locked="0"/>
    </xf>
    <xf numFmtId="0" fontId="12" fillId="0" borderId="0" xfId="2" applyFont="1" applyBorder="1" applyAlignment="1" applyProtection="1">
      <alignment horizontal="left" vertical="center"/>
      <protection locked="0"/>
    </xf>
    <xf numFmtId="0" fontId="19" fillId="2" borderId="5" xfId="2" applyFont="1" applyFill="1" applyBorder="1" applyAlignment="1" applyProtection="1">
      <alignment vertical="center"/>
      <protection locked="0"/>
    </xf>
    <xf numFmtId="0" fontId="19" fillId="2" borderId="5" xfId="2" applyFont="1" applyFill="1" applyBorder="1" applyAlignment="1" applyProtection="1">
      <alignment horizontal="left" vertical="center"/>
      <protection locked="0"/>
    </xf>
    <xf numFmtId="0" fontId="19" fillId="2" borderId="0" xfId="2" applyFont="1" applyFill="1" applyBorder="1" applyAlignment="1" applyProtection="1">
      <alignment vertical="center"/>
      <protection locked="0"/>
    </xf>
    <xf numFmtId="49" fontId="19" fillId="2" borderId="0" xfId="2" applyNumberFormat="1" applyFont="1" applyFill="1" applyBorder="1" applyAlignment="1" applyProtection="1">
      <alignment vertical="center"/>
      <protection locked="0"/>
    </xf>
    <xf numFmtId="0" fontId="19" fillId="2" borderId="10" xfId="2" applyFont="1" applyFill="1" applyBorder="1" applyAlignment="1" applyProtection="1">
      <alignment vertical="center"/>
      <protection locked="0"/>
    </xf>
    <xf numFmtId="165" fontId="21" fillId="2" borderId="10" xfId="2" applyNumberFormat="1" applyFont="1" applyFill="1" applyBorder="1" applyAlignment="1" applyProtection="1">
      <alignment horizontal="left" vertical="top"/>
      <protection locked="0"/>
    </xf>
    <xf numFmtId="0" fontId="9" fillId="2" borderId="0" xfId="2" applyFont="1" applyFill="1" applyBorder="1" applyAlignment="1" applyProtection="1">
      <alignment horizontal="right" vertical="center"/>
      <protection locked="0"/>
    </xf>
    <xf numFmtId="0" fontId="9" fillId="3" borderId="29" xfId="2" applyFont="1" applyFill="1" applyBorder="1" applyAlignment="1" applyProtection="1">
      <alignment horizontal="left" vertical="center" wrapText="1"/>
      <protection locked="0"/>
    </xf>
    <xf numFmtId="166" fontId="9" fillId="8" borderId="29" xfId="2" applyNumberFormat="1" applyFont="1" applyFill="1" applyBorder="1" applyAlignment="1" applyProtection="1">
      <alignment horizontal="center"/>
      <protection locked="0"/>
    </xf>
    <xf numFmtId="164" fontId="9" fillId="10" borderId="1" xfId="5" applyFont="1" applyFill="1" applyBorder="1" applyAlignment="1">
      <alignment horizontal="center" vertical="center" wrapText="1"/>
    </xf>
    <xf numFmtId="9" fontId="9" fillId="10" borderId="1" xfId="2" applyNumberFormat="1" applyFont="1" applyFill="1" applyBorder="1" applyAlignment="1">
      <alignment horizontal="center" vertical="center" wrapText="1"/>
    </xf>
    <xf numFmtId="0" fontId="9" fillId="0" borderId="0" xfId="2" applyFont="1" applyBorder="1" applyAlignment="1">
      <alignment horizontal="center" vertical="center" wrapText="1"/>
    </xf>
    <xf numFmtId="0" fontId="9" fillId="0" borderId="1" xfId="2" applyFont="1" applyBorder="1" applyAlignment="1">
      <alignment horizontal="left" vertical="center"/>
    </xf>
    <xf numFmtId="0" fontId="9" fillId="0" borderId="1" xfId="2" applyFont="1" applyFill="1" applyBorder="1" applyAlignment="1">
      <alignment horizontal="center" vertical="center" wrapText="1"/>
    </xf>
    <xf numFmtId="0" fontId="10" fillId="2" borderId="0" xfId="2" applyFont="1" applyFill="1" applyBorder="1" applyAlignment="1">
      <alignment horizontal="center" vertical="center"/>
    </xf>
    <xf numFmtId="0" fontId="10" fillId="0" borderId="1" xfId="2" applyFont="1" applyBorder="1" applyAlignment="1">
      <alignment horizontal="center" vertical="center" wrapText="1"/>
    </xf>
    <xf numFmtId="0" fontId="9" fillId="0" borderId="1" xfId="2" applyFont="1" applyBorder="1" applyAlignment="1">
      <alignment horizontal="center" vertical="center" wrapText="1"/>
    </xf>
    <xf numFmtId="0" fontId="10" fillId="0" borderId="1" xfId="2" applyFont="1" applyBorder="1" applyAlignment="1">
      <alignment horizontal="left" vertical="center" wrapText="1"/>
    </xf>
    <xf numFmtId="0" fontId="9" fillId="0" borderId="20" xfId="2" applyFont="1" applyBorder="1" applyAlignment="1">
      <alignment horizontal="center" vertical="center" wrapText="1"/>
    </xf>
    <xf numFmtId="0" fontId="9" fillId="10" borderId="1" xfId="2" applyFont="1" applyFill="1" applyBorder="1" applyAlignment="1">
      <alignment horizontal="center" vertical="center" wrapText="1"/>
    </xf>
    <xf numFmtId="0" fontId="19" fillId="2" borderId="5" xfId="2" applyFont="1" applyFill="1" applyBorder="1" applyAlignment="1">
      <alignment horizontal="left"/>
    </xf>
    <xf numFmtId="49" fontId="19" fillId="2" borderId="0" xfId="2" applyNumberFormat="1" applyFont="1" applyFill="1" applyBorder="1" applyAlignment="1">
      <alignment horizontal="left" vertical="center"/>
    </xf>
    <xf numFmtId="164" fontId="12" fillId="10" borderId="1" xfId="5" applyFont="1" applyFill="1" applyBorder="1" applyAlignment="1">
      <alignment horizontal="left" vertical="center" wrapText="1"/>
    </xf>
    <xf numFmtId="0" fontId="27" fillId="10" borderId="1" xfId="5" applyNumberFormat="1" applyFont="1" applyFill="1" applyBorder="1" applyAlignment="1">
      <alignment horizontal="left" vertical="center" wrapText="1"/>
    </xf>
    <xf numFmtId="0" fontId="12" fillId="2" borderId="22" xfId="2" applyFont="1" applyFill="1" applyBorder="1" applyAlignment="1"/>
    <xf numFmtId="0" fontId="9" fillId="0" borderId="5" xfId="2" applyFont="1" applyBorder="1" applyAlignment="1">
      <alignment vertical="center"/>
    </xf>
    <xf numFmtId="0" fontId="9" fillId="0" borderId="0" xfId="2" applyFont="1" applyBorder="1" applyAlignment="1">
      <alignment vertical="center"/>
    </xf>
    <xf numFmtId="0" fontId="10" fillId="3" borderId="28" xfId="2" applyFont="1" applyFill="1" applyBorder="1" applyAlignment="1">
      <alignment vertical="center"/>
    </xf>
    <xf numFmtId="0" fontId="9" fillId="24" borderId="5" xfId="2" applyFont="1" applyFill="1" applyBorder="1" applyAlignment="1">
      <alignment vertical="center"/>
    </xf>
    <xf numFmtId="0" fontId="9" fillId="24" borderId="0" xfId="2" applyFont="1" applyFill="1" applyBorder="1" applyAlignment="1">
      <alignment vertical="center"/>
    </xf>
    <xf numFmtId="0" fontId="9" fillId="0" borderId="29" xfId="2" applyFont="1" applyBorder="1" applyAlignment="1" applyProtection="1">
      <alignment horizontal="left" vertical="center"/>
      <protection locked="0"/>
    </xf>
    <xf numFmtId="0" fontId="9" fillId="0" borderId="29" xfId="2" applyFont="1" applyBorder="1" applyAlignment="1" applyProtection="1">
      <alignment horizontal="left" vertical="center" wrapText="1"/>
      <protection locked="0"/>
    </xf>
    <xf numFmtId="0" fontId="9" fillId="2" borderId="7" xfId="2" applyFont="1" applyFill="1" applyBorder="1" applyAlignment="1" applyProtection="1">
      <alignment vertical="center"/>
      <protection locked="0"/>
    </xf>
    <xf numFmtId="0" fontId="9" fillId="0" borderId="29" xfId="2" applyFont="1" applyBorder="1" applyAlignment="1" applyProtection="1">
      <alignment horizontal="center" vertical="center"/>
      <protection locked="0"/>
    </xf>
    <xf numFmtId="166" fontId="9" fillId="0" borderId="29" xfId="2" applyNumberFormat="1" applyFont="1" applyBorder="1" applyAlignment="1" applyProtection="1">
      <alignment horizontal="left" vertical="center"/>
      <protection locked="0"/>
    </xf>
    <xf numFmtId="166" fontId="9" fillId="0" borderId="29" xfId="3" applyFont="1" applyBorder="1" applyAlignment="1" applyProtection="1">
      <alignment horizontal="left" vertical="center"/>
    </xf>
    <xf numFmtId="0" fontId="9" fillId="2" borderId="8" xfId="2" applyFont="1" applyFill="1" applyBorder="1" applyAlignment="1" applyProtection="1">
      <alignment vertical="center"/>
      <protection locked="0"/>
    </xf>
    <xf numFmtId="0" fontId="9" fillId="2" borderId="0" xfId="2" applyFont="1" applyFill="1" applyAlignment="1" applyProtection="1">
      <alignment vertical="center"/>
      <protection locked="0"/>
    </xf>
    <xf numFmtId="0" fontId="9" fillId="0" borderId="0" xfId="2" applyFont="1" applyAlignment="1" applyProtection="1">
      <alignment vertical="center"/>
      <protection locked="0"/>
    </xf>
    <xf numFmtId="0" fontId="9" fillId="0" borderId="1" xfId="2" applyFont="1" applyFill="1" applyBorder="1" applyAlignment="1">
      <alignment horizontal="left" vertical="center" wrapText="1"/>
    </xf>
    <xf numFmtId="0" fontId="9" fillId="0" borderId="4" xfId="2" applyFont="1" applyBorder="1" applyAlignment="1">
      <alignment horizontal="center" vertical="center" wrapText="1"/>
    </xf>
    <xf numFmtId="0" fontId="9" fillId="0" borderId="5" xfId="2" applyFont="1" applyBorder="1" applyAlignment="1">
      <alignment horizontal="center" vertical="center" wrapText="1"/>
    </xf>
    <xf numFmtId="0" fontId="9" fillId="0" borderId="6" xfId="2" applyFont="1" applyBorder="1" applyAlignment="1">
      <alignment horizontal="center" vertical="center" wrapText="1"/>
    </xf>
    <xf numFmtId="0" fontId="9" fillId="0" borderId="7" xfId="2" applyFont="1" applyBorder="1" applyAlignment="1">
      <alignment horizontal="center" vertical="center" wrapText="1"/>
    </xf>
    <xf numFmtId="0" fontId="9" fillId="0" borderId="0" xfId="2" applyFont="1" applyBorder="1" applyAlignment="1">
      <alignment horizontal="center" vertical="center" wrapText="1"/>
    </xf>
    <xf numFmtId="0" fontId="9" fillId="0" borderId="8" xfId="2" applyFont="1" applyBorder="1" applyAlignment="1">
      <alignment horizontal="center" vertical="center" wrapText="1"/>
    </xf>
    <xf numFmtId="0" fontId="9" fillId="0" borderId="9" xfId="2" applyFont="1" applyBorder="1" applyAlignment="1">
      <alignment horizontal="center" vertical="center" wrapText="1"/>
    </xf>
    <xf numFmtId="0" fontId="9" fillId="0" borderId="10" xfId="2" applyFont="1" applyBorder="1" applyAlignment="1">
      <alignment horizontal="center" vertical="center" wrapText="1"/>
    </xf>
    <xf numFmtId="0" fontId="9" fillId="0" borderId="11" xfId="2" applyFont="1" applyBorder="1" applyAlignment="1">
      <alignment horizontal="center" vertical="center" wrapText="1"/>
    </xf>
    <xf numFmtId="0" fontId="9" fillId="2" borderId="0" xfId="2" applyFont="1" applyFill="1" applyBorder="1" applyAlignment="1">
      <alignment horizontal="right" vertical="center"/>
    </xf>
    <xf numFmtId="0" fontId="14" fillId="8" borderId="14" xfId="2" applyFont="1" applyFill="1" applyBorder="1" applyAlignment="1">
      <alignment horizontal="center" vertical="center" wrapText="1"/>
    </xf>
    <xf numFmtId="0" fontId="14" fillId="8" borderId="15" xfId="2" applyFont="1" applyFill="1" applyBorder="1" applyAlignment="1">
      <alignment horizontal="center" vertical="center" wrapText="1"/>
    </xf>
    <xf numFmtId="0" fontId="14" fillId="8" borderId="16" xfId="2" applyFont="1" applyFill="1" applyBorder="1" applyAlignment="1">
      <alignment horizontal="center" vertical="center" wrapText="1"/>
    </xf>
    <xf numFmtId="0" fontId="10" fillId="3" borderId="9" xfId="2" applyFont="1" applyFill="1" applyBorder="1" applyAlignment="1">
      <alignment horizontal="center" vertical="center" wrapText="1"/>
    </xf>
    <xf numFmtId="0" fontId="10" fillId="3" borderId="10" xfId="2" applyFont="1" applyFill="1" applyBorder="1" applyAlignment="1">
      <alignment horizontal="center" vertical="center" wrapText="1"/>
    </xf>
    <xf numFmtId="0" fontId="10" fillId="3" borderId="11" xfId="2" applyFont="1" applyFill="1" applyBorder="1" applyAlignment="1">
      <alignment horizontal="center" vertical="center" wrapText="1"/>
    </xf>
    <xf numFmtId="0" fontId="9" fillId="0" borderId="1" xfId="2" applyFont="1" applyBorder="1" applyAlignment="1">
      <alignment horizontal="left" vertical="center"/>
    </xf>
    <xf numFmtId="0" fontId="12" fillId="0" borderId="1" xfId="2" applyFont="1" applyFill="1" applyBorder="1" applyAlignment="1">
      <alignment horizontal="center"/>
    </xf>
    <xf numFmtId="0" fontId="10" fillId="3" borderId="1" xfId="2" applyFont="1" applyFill="1" applyBorder="1" applyAlignment="1">
      <alignment horizontal="center" vertical="center" wrapText="1"/>
    </xf>
    <xf numFmtId="0" fontId="24" fillId="0" borderId="1" xfId="2" applyFont="1" applyFill="1" applyBorder="1" applyAlignment="1">
      <alignment horizontal="left" vertical="center" wrapText="1"/>
    </xf>
    <xf numFmtId="0" fontId="9" fillId="0" borderId="1" xfId="2" applyFont="1" applyFill="1" applyBorder="1" applyAlignment="1">
      <alignment horizontal="center" vertical="center" wrapText="1"/>
    </xf>
    <xf numFmtId="0" fontId="9" fillId="0" borderId="1" xfId="2" applyFont="1" applyFill="1" applyBorder="1" applyAlignment="1">
      <alignment horizontal="center" vertical="center"/>
    </xf>
    <xf numFmtId="0" fontId="9" fillId="0" borderId="1" xfId="2" applyFont="1" applyBorder="1" applyAlignment="1">
      <alignment horizontal="left" vertical="center" wrapText="1"/>
    </xf>
    <xf numFmtId="0" fontId="9" fillId="0" borderId="1" xfId="2" applyFont="1" applyBorder="1" applyAlignment="1">
      <alignment horizontal="center" vertical="top"/>
    </xf>
    <xf numFmtId="0" fontId="10" fillId="2" borderId="5" xfId="2" applyFont="1" applyFill="1" applyBorder="1" applyAlignment="1">
      <alignment horizontal="center" vertical="center" wrapText="1"/>
    </xf>
    <xf numFmtId="0" fontId="10" fillId="2" borderId="5" xfId="2" applyFont="1" applyFill="1" applyBorder="1" applyAlignment="1">
      <alignment horizontal="center" vertical="center"/>
    </xf>
    <xf numFmtId="0" fontId="10" fillId="2" borderId="0" xfId="2" applyFont="1" applyFill="1" applyBorder="1" applyAlignment="1">
      <alignment horizontal="center" vertical="center"/>
    </xf>
    <xf numFmtId="0" fontId="10" fillId="2" borderId="10" xfId="2" applyFont="1" applyFill="1" applyBorder="1" applyAlignment="1">
      <alignment horizontal="center" vertical="center"/>
    </xf>
    <xf numFmtId="0" fontId="9" fillId="2" borderId="0" xfId="2" applyFont="1" applyFill="1" applyBorder="1" applyAlignment="1">
      <alignment horizontal="right"/>
    </xf>
    <xf numFmtId="0" fontId="13" fillId="2" borderId="0" xfId="2" applyFont="1" applyFill="1" applyBorder="1" applyAlignment="1">
      <alignment horizontal="center"/>
    </xf>
    <xf numFmtId="0" fontId="10" fillId="0" borderId="1" xfId="2" applyFont="1" applyBorder="1" applyAlignment="1">
      <alignment horizontal="center" vertical="center" wrapText="1"/>
    </xf>
    <xf numFmtId="0" fontId="26" fillId="23" borderId="0" xfId="2" applyFont="1" applyFill="1" applyBorder="1" applyAlignment="1">
      <alignment horizontal="center" vertical="center"/>
    </xf>
    <xf numFmtId="0" fontId="26" fillId="23" borderId="12" xfId="2" applyFont="1" applyFill="1" applyBorder="1" applyAlignment="1">
      <alignment horizontal="center" vertical="center"/>
    </xf>
    <xf numFmtId="0" fontId="9" fillId="0" borderId="1" xfId="2" applyFont="1" applyBorder="1" applyAlignment="1">
      <alignment horizontal="left" vertical="top"/>
    </xf>
    <xf numFmtId="0" fontId="9" fillId="0" borderId="1" xfId="2" applyNumberFormat="1" applyFont="1" applyBorder="1" applyAlignment="1">
      <alignment horizontal="center" vertical="center"/>
    </xf>
    <xf numFmtId="0" fontId="9" fillId="0" borderId="19" xfId="2" applyFont="1" applyBorder="1" applyAlignment="1">
      <alignment horizontal="left" vertical="center" wrapText="1"/>
    </xf>
    <xf numFmtId="0" fontId="9" fillId="0" borderId="20" xfId="2" applyFont="1" applyBorder="1" applyAlignment="1">
      <alignment horizontal="left" vertical="center" wrapText="1"/>
    </xf>
    <xf numFmtId="0" fontId="9" fillId="0" borderId="21" xfId="2" applyFont="1" applyBorder="1" applyAlignment="1">
      <alignment horizontal="left" vertical="center" wrapText="1"/>
    </xf>
    <xf numFmtId="0" fontId="14" fillId="8" borderId="17" xfId="2" applyFont="1" applyFill="1" applyBorder="1" applyAlignment="1">
      <alignment horizontal="center" vertical="center" wrapText="1"/>
    </xf>
    <xf numFmtId="0" fontId="16" fillId="8" borderId="17" xfId="2" applyFont="1" applyFill="1" applyBorder="1"/>
    <xf numFmtId="0" fontId="10" fillId="3" borderId="18" xfId="2" applyFont="1" applyFill="1" applyBorder="1" applyAlignment="1">
      <alignment horizontal="center" vertical="center" wrapText="1"/>
    </xf>
    <xf numFmtId="0" fontId="9" fillId="0" borderId="1" xfId="2" applyFont="1" applyBorder="1" applyAlignment="1">
      <alignment horizontal="center" vertical="center" wrapText="1"/>
    </xf>
    <xf numFmtId="0" fontId="10" fillId="0" borderId="1" xfId="2" applyFont="1" applyBorder="1" applyAlignment="1">
      <alignment horizontal="left" vertical="center" wrapText="1"/>
    </xf>
    <xf numFmtId="0" fontId="9" fillId="0" borderId="19" xfId="2" applyFont="1" applyFill="1" applyBorder="1" applyAlignment="1">
      <alignment horizontal="left" vertical="center" wrapText="1"/>
    </xf>
    <xf numFmtId="0" fontId="9" fillId="0" borderId="20" xfId="2" applyFont="1" applyFill="1" applyBorder="1" applyAlignment="1">
      <alignment horizontal="left" vertical="center" wrapText="1"/>
    </xf>
    <xf numFmtId="0" fontId="9" fillId="0" borderId="21" xfId="2" applyFont="1" applyFill="1" applyBorder="1" applyAlignment="1">
      <alignment horizontal="left" vertical="center" wrapText="1"/>
    </xf>
    <xf numFmtId="0" fontId="9" fillId="10" borderId="1" xfId="2" applyFont="1" applyFill="1" applyBorder="1" applyAlignment="1">
      <alignment horizontal="left" vertical="center" wrapText="1"/>
    </xf>
    <xf numFmtId="0" fontId="10" fillId="10" borderId="1" xfId="2" applyFont="1" applyFill="1" applyBorder="1" applyAlignment="1">
      <alignment horizontal="center" vertical="center" wrapText="1"/>
    </xf>
    <xf numFmtId="0" fontId="18" fillId="10" borderId="1" xfId="2" applyFont="1" applyFill="1" applyBorder="1" applyAlignment="1">
      <alignment horizontal="left" vertical="center" wrapText="1"/>
    </xf>
    <xf numFmtId="0" fontId="9" fillId="11" borderId="0" xfId="2" applyFont="1" applyFill="1" applyBorder="1" applyAlignment="1">
      <alignment horizontal="center" vertical="center" wrapText="1"/>
    </xf>
    <xf numFmtId="0" fontId="17" fillId="0" borderId="5" xfId="2" applyFont="1" applyBorder="1" applyAlignment="1">
      <alignment horizontal="left" vertical="center" wrapText="1"/>
    </xf>
    <xf numFmtId="0" fontId="17" fillId="0" borderId="53" xfId="2" applyFont="1" applyBorder="1" applyAlignment="1">
      <alignment horizontal="left" vertical="center" wrapText="1"/>
    </xf>
    <xf numFmtId="0" fontId="9" fillId="0" borderId="19" xfId="2" applyFont="1" applyBorder="1" applyAlignment="1">
      <alignment horizontal="center" vertical="center" wrapText="1"/>
    </xf>
    <xf numFmtId="0" fontId="9" fillId="0" borderId="20" xfId="2" applyFont="1" applyBorder="1" applyAlignment="1">
      <alignment horizontal="center" vertical="center" wrapText="1"/>
    </xf>
    <xf numFmtId="0" fontId="26" fillId="0" borderId="1" xfId="2" applyFont="1" applyBorder="1" applyAlignment="1">
      <alignment horizontal="center" vertical="center" wrapText="1"/>
    </xf>
    <xf numFmtId="0" fontId="12" fillId="0" borderId="0" xfId="2" applyFont="1" applyBorder="1" applyAlignment="1">
      <alignment horizontal="center" vertical="center" wrapText="1"/>
    </xf>
    <xf numFmtId="0" fontId="10" fillId="9" borderId="19" xfId="2" applyFont="1" applyFill="1" applyBorder="1" applyAlignment="1">
      <alignment horizontal="center" vertical="center" wrapText="1"/>
    </xf>
    <xf numFmtId="0" fontId="10" fillId="9" borderId="20" xfId="2" applyFont="1" applyFill="1" applyBorder="1" applyAlignment="1">
      <alignment horizontal="center" vertical="center" wrapText="1"/>
    </xf>
    <xf numFmtId="0" fontId="10" fillId="9" borderId="21" xfId="2" applyFont="1" applyFill="1" applyBorder="1" applyAlignment="1">
      <alignment horizontal="center" vertical="center" wrapText="1"/>
    </xf>
    <xf numFmtId="0" fontId="9" fillId="10" borderId="1" xfId="2" applyFont="1" applyFill="1" applyBorder="1" applyAlignment="1">
      <alignment horizontal="center" vertical="center" wrapText="1"/>
    </xf>
    <xf numFmtId="0" fontId="10" fillId="2" borderId="0" xfId="2" applyFont="1" applyFill="1" applyBorder="1" applyAlignment="1">
      <alignment horizontal="left" vertical="center" wrapText="1"/>
    </xf>
    <xf numFmtId="0" fontId="9" fillId="2" borderId="0" xfId="2" applyFont="1" applyFill="1" applyBorder="1" applyAlignment="1">
      <alignment horizontal="left" vertical="center" wrapText="1"/>
    </xf>
    <xf numFmtId="0" fontId="9" fillId="0" borderId="54" xfId="2" applyFont="1" applyFill="1" applyBorder="1" applyAlignment="1">
      <alignment horizontal="center" vertical="center" wrapText="1"/>
    </xf>
    <xf numFmtId="0" fontId="12" fillId="0" borderId="0" xfId="2" applyFont="1" applyFill="1" applyBorder="1" applyAlignment="1">
      <alignment horizontal="center" vertical="center" wrapText="1"/>
    </xf>
    <xf numFmtId="0" fontId="9" fillId="0" borderId="55" xfId="2" applyFont="1" applyFill="1" applyBorder="1" applyAlignment="1">
      <alignment horizontal="center" vertical="center" wrapText="1"/>
    </xf>
    <xf numFmtId="0" fontId="9" fillId="0" borderId="0" xfId="2" applyFont="1" applyFill="1" applyBorder="1" applyAlignment="1">
      <alignment horizontal="center" vertical="center" wrapText="1"/>
    </xf>
    <xf numFmtId="0" fontId="9" fillId="0" borderId="56" xfId="2" applyFont="1" applyFill="1" applyBorder="1" applyAlignment="1">
      <alignment horizontal="center" vertical="center" wrapText="1"/>
    </xf>
    <xf numFmtId="0" fontId="12" fillId="0" borderId="52" xfId="2" applyFont="1" applyFill="1" applyBorder="1" applyAlignment="1">
      <alignment horizontal="center" vertical="center" wrapText="1"/>
    </xf>
    <xf numFmtId="0" fontId="12" fillId="0" borderId="5" xfId="2" applyFont="1" applyFill="1" applyBorder="1" applyAlignment="1">
      <alignment horizontal="center" vertical="center" wrapText="1"/>
    </xf>
    <xf numFmtId="0" fontId="12" fillId="10" borderId="7" xfId="2" applyFont="1" applyFill="1" applyBorder="1" applyAlignment="1">
      <alignment horizontal="center" vertical="center" wrapText="1"/>
    </xf>
    <xf numFmtId="0" fontId="10" fillId="0" borderId="18" xfId="2" applyFont="1" applyFill="1" applyBorder="1" applyAlignment="1">
      <alignment horizontal="left" vertical="center" wrapText="1"/>
    </xf>
    <xf numFmtId="0" fontId="9" fillId="0" borderId="18" xfId="2" applyFont="1" applyFill="1" applyBorder="1" applyAlignment="1">
      <alignment horizontal="left" vertical="center" wrapText="1"/>
    </xf>
    <xf numFmtId="0" fontId="9" fillId="0" borderId="4" xfId="2" applyFont="1" applyFill="1" applyBorder="1" applyAlignment="1">
      <alignment horizontal="center" vertical="center" wrapText="1"/>
    </xf>
    <xf numFmtId="0" fontId="9" fillId="0" borderId="6" xfId="2" applyFont="1" applyFill="1" applyBorder="1" applyAlignment="1">
      <alignment horizontal="center" vertical="center" wrapText="1"/>
    </xf>
    <xf numFmtId="0" fontId="9" fillId="0" borderId="9" xfId="2" applyFont="1" applyFill="1" applyBorder="1" applyAlignment="1">
      <alignment horizontal="center" vertical="center" wrapText="1"/>
    </xf>
    <xf numFmtId="0" fontId="9" fillId="0" borderId="11" xfId="2" applyFont="1" applyFill="1" applyBorder="1" applyAlignment="1">
      <alignment horizontal="center" vertical="center" wrapText="1"/>
    </xf>
    <xf numFmtId="0" fontId="12" fillId="0" borderId="1" xfId="2" applyFont="1" applyFill="1" applyBorder="1" applyAlignment="1">
      <alignment horizontal="center" vertical="center" wrapText="1"/>
    </xf>
    <xf numFmtId="0" fontId="9" fillId="0" borderId="19" xfId="2" applyFont="1" applyFill="1" applyBorder="1" applyAlignment="1">
      <alignment horizontal="center" vertical="center" wrapText="1"/>
    </xf>
    <xf numFmtId="0" fontId="9" fillId="0" borderId="20" xfId="2" applyFont="1" applyFill="1" applyBorder="1" applyAlignment="1">
      <alignment horizontal="center" vertical="center" wrapText="1"/>
    </xf>
    <xf numFmtId="0" fontId="9" fillId="0" borderId="21" xfId="2" applyFont="1" applyFill="1" applyBorder="1" applyAlignment="1">
      <alignment horizontal="center" vertical="center" wrapText="1"/>
    </xf>
    <xf numFmtId="0" fontId="9" fillId="0" borderId="7" xfId="2" applyFont="1" applyFill="1" applyBorder="1" applyAlignment="1">
      <alignment horizontal="center" vertical="center" wrapText="1"/>
    </xf>
    <xf numFmtId="0" fontId="9" fillId="0" borderId="8" xfId="2" applyFont="1" applyFill="1" applyBorder="1" applyAlignment="1">
      <alignment horizontal="center" vertical="center" wrapText="1"/>
    </xf>
    <xf numFmtId="0" fontId="28" fillId="0" borderId="19" xfId="2" applyFont="1" applyFill="1" applyBorder="1" applyAlignment="1">
      <alignment horizontal="left" vertical="center" wrapText="1"/>
    </xf>
    <xf numFmtId="0" fontId="28" fillId="0" borderId="20" xfId="2" applyFont="1" applyFill="1" applyBorder="1" applyAlignment="1">
      <alignment horizontal="left" vertical="center" wrapText="1"/>
    </xf>
    <xf numFmtId="0" fontId="28" fillId="0" borderId="21" xfId="2" applyFont="1" applyFill="1" applyBorder="1" applyAlignment="1">
      <alignment horizontal="left" vertical="center" wrapText="1"/>
    </xf>
    <xf numFmtId="0" fontId="10" fillId="0" borderId="19" xfId="2" applyFont="1" applyFill="1" applyBorder="1" applyAlignment="1">
      <alignment horizontal="center" vertical="center" wrapText="1"/>
    </xf>
    <xf numFmtId="0" fontId="10" fillId="0" borderId="20" xfId="2" applyFont="1" applyFill="1" applyBorder="1" applyAlignment="1">
      <alignment horizontal="center" vertical="center" wrapText="1"/>
    </xf>
    <xf numFmtId="0" fontId="10" fillId="0" borderId="21" xfId="2" applyFont="1" applyFill="1" applyBorder="1" applyAlignment="1">
      <alignment horizontal="center" vertical="center" wrapText="1"/>
    </xf>
    <xf numFmtId="0" fontId="12" fillId="0" borderId="19" xfId="2" applyFont="1" applyFill="1" applyBorder="1" applyAlignment="1">
      <alignment horizontal="center" vertical="center" wrapText="1"/>
    </xf>
    <xf numFmtId="0" fontId="12" fillId="0" borderId="20" xfId="2" applyFont="1" applyFill="1" applyBorder="1" applyAlignment="1">
      <alignment horizontal="center" vertical="center" wrapText="1"/>
    </xf>
    <xf numFmtId="0" fontId="12" fillId="0" borderId="21" xfId="2" applyFont="1" applyFill="1" applyBorder="1" applyAlignment="1">
      <alignment horizontal="center" vertical="center" wrapText="1"/>
    </xf>
    <xf numFmtId="0" fontId="10" fillId="0" borderId="1" xfId="2" applyFont="1" applyBorder="1" applyAlignment="1">
      <alignment horizontal="center" vertical="top" wrapText="1"/>
    </xf>
    <xf numFmtId="0" fontId="10" fillId="6" borderId="0" xfId="2" applyFont="1" applyFill="1" applyBorder="1" applyAlignment="1">
      <alignment horizontal="left" wrapText="1"/>
    </xf>
    <xf numFmtId="0" fontId="9" fillId="15" borderId="0" xfId="2" applyFont="1" applyFill="1" applyBorder="1" applyAlignment="1">
      <alignment horizontal="left" vertical="center" wrapText="1"/>
    </xf>
    <xf numFmtId="0" fontId="9" fillId="20" borderId="0" xfId="2" applyFont="1" applyFill="1" applyBorder="1" applyAlignment="1">
      <alignment horizontal="left" vertical="center" wrapText="1"/>
    </xf>
    <xf numFmtId="0" fontId="9" fillId="20" borderId="0" xfId="2" applyFont="1" applyFill="1" applyBorder="1" applyAlignment="1">
      <alignment horizontal="center" vertical="center" wrapText="1"/>
    </xf>
    <xf numFmtId="0" fontId="10" fillId="4" borderId="0" xfId="2" applyFont="1" applyFill="1" applyBorder="1" applyAlignment="1">
      <alignment horizontal="left" wrapText="1"/>
    </xf>
    <xf numFmtId="0" fontId="9" fillId="15" borderId="0" xfId="2" applyFont="1" applyFill="1" applyBorder="1" applyAlignment="1">
      <alignment horizontal="center" vertical="center" wrapText="1"/>
    </xf>
    <xf numFmtId="0" fontId="10" fillId="5" borderId="0" xfId="2" applyFont="1" applyFill="1" applyBorder="1" applyAlignment="1">
      <alignment horizontal="left" wrapText="1"/>
    </xf>
    <xf numFmtId="0" fontId="9" fillId="13" borderId="0" xfId="2" applyFont="1" applyFill="1" applyBorder="1" applyAlignment="1">
      <alignment horizontal="left" vertical="center" wrapText="1"/>
    </xf>
    <xf numFmtId="0" fontId="9" fillId="13" borderId="0" xfId="2" applyFont="1" applyFill="1" applyBorder="1" applyAlignment="1">
      <alignment horizontal="center" vertical="center" wrapText="1"/>
    </xf>
    <xf numFmtId="0" fontId="9" fillId="18" borderId="0" xfId="2" applyFont="1" applyFill="1" applyBorder="1" applyAlignment="1">
      <alignment horizontal="left" vertical="center" wrapText="1"/>
    </xf>
    <xf numFmtId="0" fontId="10" fillId="17" borderId="0" xfId="2" applyFont="1" applyFill="1" applyBorder="1" applyAlignment="1">
      <alignment horizontal="left" wrapText="1"/>
    </xf>
    <xf numFmtId="0" fontId="9" fillId="18" borderId="0" xfId="2" applyFont="1" applyFill="1" applyBorder="1" applyAlignment="1">
      <alignment horizontal="center" vertical="center" wrapText="1"/>
    </xf>
    <xf numFmtId="0" fontId="10" fillId="2" borderId="33" xfId="2" applyFont="1" applyFill="1" applyBorder="1" applyAlignment="1">
      <alignment horizontal="center" vertical="center" wrapText="1"/>
    </xf>
    <xf numFmtId="0" fontId="10" fillId="2" borderId="34" xfId="2" applyFont="1" applyFill="1" applyBorder="1" applyAlignment="1">
      <alignment horizontal="center" vertical="center" wrapText="1"/>
    </xf>
    <xf numFmtId="0" fontId="10" fillId="2" borderId="18" xfId="2" applyFont="1" applyFill="1" applyBorder="1" applyAlignment="1">
      <alignment horizontal="center" vertical="center" wrapText="1"/>
    </xf>
    <xf numFmtId="0" fontId="9" fillId="2" borderId="33" xfId="2" applyFont="1" applyFill="1" applyBorder="1" applyAlignment="1">
      <alignment horizontal="center"/>
    </xf>
    <xf numFmtId="0" fontId="9" fillId="2" borderId="34" xfId="2" applyFont="1" applyFill="1" applyBorder="1" applyAlignment="1">
      <alignment horizontal="center"/>
    </xf>
    <xf numFmtId="0" fontId="9" fillId="2" borderId="18" xfId="2" applyFont="1" applyFill="1" applyBorder="1" applyAlignment="1">
      <alignment horizontal="center"/>
    </xf>
    <xf numFmtId="0" fontId="9" fillId="2" borderId="5" xfId="2" applyFont="1" applyFill="1" applyBorder="1" applyAlignment="1">
      <alignment horizontal="right"/>
    </xf>
    <xf numFmtId="0" fontId="12" fillId="12" borderId="0" xfId="2" applyFont="1" applyFill="1" applyBorder="1" applyAlignment="1">
      <alignment horizontal="center" vertical="center" wrapText="1"/>
    </xf>
    <xf numFmtId="0" fontId="14" fillId="3" borderId="0" xfId="2" applyFont="1" applyFill="1" applyBorder="1" applyAlignment="1">
      <alignment horizontal="center" vertical="center" wrapText="1"/>
    </xf>
    <xf numFmtId="0" fontId="10" fillId="7" borderId="0" xfId="2" applyFont="1" applyFill="1" applyBorder="1" applyAlignment="1">
      <alignment horizontal="left" wrapText="1"/>
    </xf>
    <xf numFmtId="0" fontId="9" fillId="12" borderId="0" xfId="2" applyFont="1" applyFill="1" applyBorder="1" applyAlignment="1">
      <alignment horizontal="center" vertical="center" wrapText="1"/>
    </xf>
    <xf numFmtId="0" fontId="9" fillId="2" borderId="23" xfId="2" applyFont="1" applyFill="1" applyBorder="1" applyAlignment="1">
      <alignment horizontal="center"/>
    </xf>
    <xf numFmtId="0" fontId="9" fillId="2" borderId="5" xfId="2" applyFont="1" applyFill="1" applyBorder="1" applyAlignment="1">
      <alignment horizontal="center"/>
    </xf>
    <xf numFmtId="0" fontId="9" fillId="2" borderId="0" xfId="2" applyFont="1" applyFill="1" applyBorder="1" applyAlignment="1">
      <alignment horizontal="center"/>
    </xf>
    <xf numFmtId="0" fontId="9" fillId="2" borderId="10" xfId="2" applyFont="1" applyFill="1" applyBorder="1" applyAlignment="1">
      <alignment horizontal="center"/>
    </xf>
    <xf numFmtId="0" fontId="19" fillId="2" borderId="5" xfId="2" applyFont="1" applyFill="1" applyBorder="1" applyAlignment="1">
      <alignment horizontal="left"/>
    </xf>
    <xf numFmtId="0" fontId="19" fillId="2" borderId="0" xfId="2" applyFont="1" applyFill="1" applyBorder="1" applyAlignment="1">
      <alignment horizontal="left" vertical="center"/>
    </xf>
    <xf numFmtId="49" fontId="19" fillId="2" borderId="0" xfId="2" applyNumberFormat="1" applyFont="1" applyFill="1" applyBorder="1" applyAlignment="1">
      <alignment horizontal="left" vertical="center"/>
    </xf>
    <xf numFmtId="0" fontId="19" fillId="2" borderId="10" xfId="2" applyFont="1" applyFill="1" applyBorder="1" applyAlignment="1">
      <alignment horizontal="left" vertical="top"/>
    </xf>
    <xf numFmtId="165" fontId="19" fillId="2" borderId="10" xfId="2" applyNumberFormat="1" applyFont="1" applyFill="1" applyBorder="1" applyAlignment="1">
      <alignment horizontal="center" vertical="top"/>
    </xf>
    <xf numFmtId="165" fontId="19" fillId="2" borderId="11" xfId="2" applyNumberFormat="1" applyFont="1" applyFill="1" applyBorder="1" applyAlignment="1">
      <alignment horizontal="center" vertical="top"/>
    </xf>
    <xf numFmtId="0" fontId="12" fillId="2" borderId="0" xfId="2" applyFont="1" applyFill="1" applyBorder="1" applyAlignment="1">
      <alignment horizontal="center"/>
    </xf>
    <xf numFmtId="0" fontId="12" fillId="2" borderId="13" xfId="2" applyFont="1" applyFill="1" applyBorder="1" applyAlignment="1">
      <alignment horizontal="center"/>
    </xf>
    <xf numFmtId="0" fontId="9" fillId="0" borderId="10" xfId="2" applyFont="1" applyBorder="1" applyAlignment="1">
      <alignment horizontal="left" vertical="center" wrapText="1"/>
    </xf>
    <xf numFmtId="0" fontId="9" fillId="0" borderId="4" xfId="2" applyFont="1" applyBorder="1" applyAlignment="1">
      <alignment horizontal="left" vertical="center" wrapText="1"/>
    </xf>
    <xf numFmtId="0" fontId="9" fillId="0" borderId="5" xfId="2" applyFont="1" applyBorder="1" applyAlignment="1">
      <alignment horizontal="left" vertical="center" wrapText="1"/>
    </xf>
    <xf numFmtId="0" fontId="9" fillId="0" borderId="7" xfId="2" applyFont="1" applyBorder="1" applyAlignment="1">
      <alignment horizontal="left" vertical="center" wrapText="1"/>
    </xf>
    <xf numFmtId="0" fontId="9" fillId="0" borderId="0" xfId="2" applyFont="1" applyBorder="1" applyAlignment="1">
      <alignment horizontal="left" vertical="center" wrapText="1"/>
    </xf>
    <xf numFmtId="0" fontId="14" fillId="8" borderId="24" xfId="2" applyFont="1" applyFill="1" applyBorder="1" applyAlignment="1">
      <alignment horizontal="center" vertical="center" wrapText="1"/>
    </xf>
    <xf numFmtId="0" fontId="14" fillId="8" borderId="25" xfId="2" applyFont="1" applyFill="1" applyBorder="1" applyAlignment="1">
      <alignment horizontal="center" vertical="center" wrapText="1"/>
    </xf>
    <xf numFmtId="0" fontId="14" fillId="8" borderId="26" xfId="2" applyFont="1" applyFill="1" applyBorder="1" applyAlignment="1">
      <alignment horizontal="center" vertical="center" wrapText="1"/>
    </xf>
    <xf numFmtId="0" fontId="10" fillId="3" borderId="9" xfId="2" applyFont="1" applyFill="1" applyBorder="1" applyAlignment="1">
      <alignment horizontal="center" vertical="center"/>
    </xf>
    <xf numFmtId="0" fontId="10" fillId="3" borderId="10" xfId="2" applyFont="1" applyFill="1" applyBorder="1" applyAlignment="1">
      <alignment horizontal="center" vertical="center"/>
    </xf>
    <xf numFmtId="0" fontId="10" fillId="3" borderId="27" xfId="2" applyFont="1" applyFill="1" applyBorder="1" applyAlignment="1">
      <alignment horizontal="center" vertical="center"/>
    </xf>
    <xf numFmtId="0" fontId="10" fillId="3" borderId="28" xfId="2" applyFont="1" applyFill="1" applyBorder="1" applyAlignment="1">
      <alignment horizontal="center" vertical="center"/>
    </xf>
    <xf numFmtId="0" fontId="9" fillId="3" borderId="29" xfId="2" applyFont="1" applyFill="1" applyBorder="1" applyAlignment="1" applyProtection="1">
      <alignment horizontal="left" vertical="center" wrapText="1"/>
      <protection locked="0"/>
    </xf>
    <xf numFmtId="0" fontId="10" fillId="2" borderId="5" xfId="2" applyFont="1" applyFill="1" applyBorder="1" applyAlignment="1" applyProtection="1">
      <alignment horizontal="center" vertical="center" wrapText="1"/>
      <protection locked="0"/>
    </xf>
    <xf numFmtId="0" fontId="10" fillId="2" borderId="5" xfId="2" applyFont="1" applyFill="1" applyBorder="1" applyAlignment="1" applyProtection="1">
      <alignment horizontal="center" vertical="center"/>
      <protection locked="0"/>
    </xf>
    <xf numFmtId="0" fontId="10" fillId="2" borderId="0" xfId="2" applyFont="1" applyFill="1" applyBorder="1" applyAlignment="1" applyProtection="1">
      <alignment horizontal="center" vertical="center"/>
      <protection locked="0"/>
    </xf>
    <xf numFmtId="0" fontId="10" fillId="2" borderId="10" xfId="2" applyFont="1" applyFill="1" applyBorder="1" applyAlignment="1" applyProtection="1">
      <alignment horizontal="center" vertical="center"/>
      <protection locked="0"/>
    </xf>
    <xf numFmtId="0" fontId="26" fillId="2" borderId="23" xfId="2" applyFont="1" applyFill="1" applyBorder="1" applyAlignment="1" applyProtection="1">
      <alignment horizontal="center" vertical="center"/>
      <protection locked="0"/>
    </xf>
    <xf numFmtId="0" fontId="10" fillId="0" borderId="29" xfId="2" applyFont="1" applyFill="1" applyBorder="1" applyAlignment="1" applyProtection="1">
      <alignment horizontal="left" vertical="top" wrapText="1"/>
      <protection locked="0"/>
    </xf>
    <xf numFmtId="0" fontId="9" fillId="2" borderId="0" xfId="2" applyFont="1" applyFill="1" applyBorder="1" applyAlignment="1" applyProtection="1">
      <alignment horizontal="left" vertical="center" wrapText="1"/>
      <protection locked="0"/>
    </xf>
    <xf numFmtId="0" fontId="9" fillId="0" borderId="40" xfId="2" applyFont="1" applyFill="1" applyBorder="1" applyAlignment="1" applyProtection="1">
      <alignment horizontal="left" vertical="center" wrapText="1"/>
      <protection locked="0"/>
    </xf>
    <xf numFmtId="0" fontId="9" fillId="0" borderId="40" xfId="2" applyFont="1" applyFill="1" applyBorder="1" applyAlignment="1" applyProtection="1">
      <alignment horizontal="left" vertical="center"/>
      <protection locked="0"/>
    </xf>
    <xf numFmtId="0" fontId="10" fillId="0" borderId="29" xfId="2" applyFont="1" applyBorder="1" applyAlignment="1" applyProtection="1">
      <alignment horizontal="left" vertical="center" wrapText="1"/>
      <protection locked="0"/>
    </xf>
    <xf numFmtId="0" fontId="14" fillId="8" borderId="30" xfId="2" applyFont="1" applyFill="1" applyBorder="1" applyAlignment="1" applyProtection="1">
      <alignment horizontal="center" vertical="center" wrapText="1"/>
      <protection locked="0"/>
    </xf>
    <xf numFmtId="0" fontId="14" fillId="8" borderId="31" xfId="2" applyFont="1" applyFill="1" applyBorder="1" applyAlignment="1" applyProtection="1">
      <alignment horizontal="center" vertical="center" wrapText="1"/>
      <protection locked="0"/>
    </xf>
  </cellXfs>
  <cellStyles count="6">
    <cellStyle name="Moneda [0]" xfId="5" builtinId="7"/>
    <cellStyle name="Moneda [0] 2" xfId="3"/>
    <cellStyle name="Moneda [0] 3" xfId="4"/>
    <cellStyle name="Normal" xfId="0" builtinId="0"/>
    <cellStyle name="Normal 3" xfId="1"/>
    <cellStyle name="Normal 3 2 2" xfId="2"/>
  </cellStyles>
  <dxfs count="0"/>
  <tableStyles count="0" defaultTableStyle="TableStyleMedium2" defaultPivotStyle="PivotStyleLight16"/>
  <colors>
    <mruColors>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41</xdr:row>
          <xdr:rowOff>514350</xdr:rowOff>
        </xdr:from>
        <xdr:to>
          <xdr:col>4</xdr:col>
          <xdr:colOff>866775</xdr:colOff>
          <xdr:row>41</xdr:row>
          <xdr:rowOff>1162050</xdr:rowOff>
        </xdr:to>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Mejoramiento de la Competitividad Turística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52</xdr:row>
          <xdr:rowOff>0</xdr:rowOff>
        </xdr:from>
        <xdr:to>
          <xdr:col>5</xdr:col>
          <xdr:colOff>9525</xdr:colOff>
          <xdr:row>53</xdr:row>
          <xdr:rowOff>171450</xdr:rowOff>
        </xdr:to>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Fortalecimiento de la Promoción y el Mercadeo Turístico</a:t>
              </a:r>
            </a:p>
          </xdr:txBody>
        </xdr:sp>
        <xdr:clientData/>
      </xdr:twoCellAnchor>
    </mc:Choice>
    <mc:Fallback/>
  </mc:AlternateContent>
  <xdr:twoCellAnchor editAs="oneCell">
    <xdr:from>
      <xdr:col>2</xdr:col>
      <xdr:colOff>238125</xdr:colOff>
      <xdr:row>1</xdr:row>
      <xdr:rowOff>257175</xdr:rowOff>
    </xdr:from>
    <xdr:to>
      <xdr:col>3</xdr:col>
      <xdr:colOff>723900</xdr:colOff>
      <xdr:row>3</xdr:row>
      <xdr:rowOff>47625</xdr:rowOff>
    </xdr:to>
    <xdr:pic>
      <xdr:nvPicPr>
        <xdr:cNvPr id="4" name="Imagen 10" descr="http://fontur.com.co/aym_image/aym_logo/aym_logo_fontur.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4825" y="419100"/>
          <a:ext cx="135255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10</xdr:col>
          <xdr:colOff>47625</xdr:colOff>
          <xdr:row>41</xdr:row>
          <xdr:rowOff>381000</xdr:rowOff>
        </xdr:from>
        <xdr:to>
          <xdr:col>12</xdr:col>
          <xdr:colOff>1181100</xdr:colOff>
          <xdr:row>41</xdr:row>
          <xdr:rowOff>628650</xdr:rowOff>
        </xdr:to>
        <xdr:sp macro="" textlink="">
          <xdr:nvSpPr>
            <xdr:cNvPr id="3075" name="Check Box 3" hidden="1">
              <a:extLst>
                <a:ext uri="{63B3BB69-23CF-44E3-9099-C40C66FF867C}">
                  <a14:compatExt spid="_x0000_s3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Subprograma 3.1 Normas Técnicas Sectoriales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41</xdr:row>
          <xdr:rowOff>714375</xdr:rowOff>
        </xdr:from>
        <xdr:to>
          <xdr:col>13</xdr:col>
          <xdr:colOff>904875</xdr:colOff>
          <xdr:row>41</xdr:row>
          <xdr:rowOff>1047750</xdr:rowOff>
        </xdr:to>
        <xdr:sp macro="" textlink="">
          <xdr:nvSpPr>
            <xdr:cNvPr id="3076" name="Check Box 4" hidden="1">
              <a:extLst>
                <a:ext uri="{63B3BB69-23CF-44E3-9099-C40C66FF867C}">
                  <a14:compatExt spid="_x0000_s3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Subprograma 3.2 Implementación y Certificación en Normas Técnicas Sectoriales de Turismo y Normas de Calidad Turística para destinos turísticos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47</xdr:row>
          <xdr:rowOff>190500</xdr:rowOff>
        </xdr:from>
        <xdr:to>
          <xdr:col>5</xdr:col>
          <xdr:colOff>0</xdr:colOff>
          <xdr:row>48</xdr:row>
          <xdr:rowOff>200025</xdr:rowOff>
        </xdr:to>
        <xdr:sp macro="" textlink="">
          <xdr:nvSpPr>
            <xdr:cNvPr id="3079" name="Check Box 7" hidden="1">
              <a:extLst>
                <a:ext uri="{63B3BB69-23CF-44E3-9099-C40C66FF867C}">
                  <a14:compatExt spid="_x0000_s3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Infraestructura Turística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55</xdr:row>
          <xdr:rowOff>38100</xdr:rowOff>
        </xdr:from>
        <xdr:to>
          <xdr:col>4</xdr:col>
          <xdr:colOff>0</xdr:colOff>
          <xdr:row>55</xdr:row>
          <xdr:rowOff>238125</xdr:rowOff>
        </xdr:to>
        <xdr:sp macro="" textlink="">
          <xdr:nvSpPr>
            <xdr:cNvPr id="3080" name="Check Box 8" hidden="1">
              <a:extLst>
                <a:ext uri="{63B3BB69-23CF-44E3-9099-C40C66FF867C}">
                  <a14:compatExt spid="_x0000_s3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Turismo responsable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57</xdr:row>
          <xdr:rowOff>9525</xdr:rowOff>
        </xdr:from>
        <xdr:to>
          <xdr:col>4</xdr:col>
          <xdr:colOff>0</xdr:colOff>
          <xdr:row>57</xdr:row>
          <xdr:rowOff>209550</xdr:rowOff>
        </xdr:to>
        <xdr:sp macro="" textlink="">
          <xdr:nvSpPr>
            <xdr:cNvPr id="3081" name="Check Box 9" hidden="1">
              <a:extLst>
                <a:ext uri="{63B3BB69-23CF-44E3-9099-C40C66FF867C}">
                  <a14:compatExt spid="_x0000_s3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Banco de proyectos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41</xdr:row>
          <xdr:rowOff>1114425</xdr:rowOff>
        </xdr:from>
        <xdr:to>
          <xdr:col>13</xdr:col>
          <xdr:colOff>447675</xdr:colOff>
          <xdr:row>41</xdr:row>
          <xdr:rowOff>1457325</xdr:rowOff>
        </xdr:to>
        <xdr:sp macro="" textlink="">
          <xdr:nvSpPr>
            <xdr:cNvPr id="3088" name="Check Box 16" hidden="1">
              <a:extLst>
                <a:ext uri="{63B3BB69-23CF-44E3-9099-C40C66FF867C}">
                  <a14:compatExt spid="_x0000_s3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Subprograma 3.3 Implementación y certificación de Normas Técnicas Sectoriales para prestadores de servicios turísticos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60</xdr:row>
          <xdr:rowOff>0</xdr:rowOff>
        </xdr:from>
        <xdr:to>
          <xdr:col>4</xdr:col>
          <xdr:colOff>1000125</xdr:colOff>
          <xdr:row>60</xdr:row>
          <xdr:rowOff>352425</xdr:rowOff>
        </xdr:to>
        <xdr:sp macro="" textlink="">
          <xdr:nvSpPr>
            <xdr:cNvPr id="3089" name="Check Box 17" hidden="1">
              <a:extLst>
                <a:ext uri="{63B3BB69-23CF-44E3-9099-C40C66FF867C}">
                  <a14:compatExt spid="_x0000_s3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Apoyo a la cadena de valor del sector turismo en situaciones de emergencia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59</xdr:row>
          <xdr:rowOff>57150</xdr:rowOff>
        </xdr:from>
        <xdr:to>
          <xdr:col>4</xdr:col>
          <xdr:colOff>1028700</xdr:colOff>
          <xdr:row>59</xdr:row>
          <xdr:rowOff>409575</xdr:rowOff>
        </xdr:to>
        <xdr:sp macro="" textlink="">
          <xdr:nvSpPr>
            <xdr:cNvPr id="3093" name="Check Box 21" hidden="1">
              <a:extLst>
                <a:ext uri="{63B3BB69-23CF-44E3-9099-C40C66FF867C}">
                  <a14:compatExt spid="_x0000_s3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Administración y venta de bienes inmuebles a cargo de FONTUR </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2</xdr:col>
      <xdr:colOff>76200</xdr:colOff>
      <xdr:row>1</xdr:row>
      <xdr:rowOff>285750</xdr:rowOff>
    </xdr:from>
    <xdr:to>
      <xdr:col>4</xdr:col>
      <xdr:colOff>714375</xdr:colOff>
      <xdr:row>3</xdr:row>
      <xdr:rowOff>66675</xdr:rowOff>
    </xdr:to>
    <xdr:pic>
      <xdr:nvPicPr>
        <xdr:cNvPr id="2" name="Imagen 10" descr="http://fontur.com.co/aym_image/aym_logo/aym_logo_fontur.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2900" y="447675"/>
          <a:ext cx="15716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704850</xdr:colOff>
      <xdr:row>1</xdr:row>
      <xdr:rowOff>171450</xdr:rowOff>
    </xdr:from>
    <xdr:to>
      <xdr:col>4</xdr:col>
      <xdr:colOff>533400</xdr:colOff>
      <xdr:row>3</xdr:row>
      <xdr:rowOff>76200</xdr:rowOff>
    </xdr:to>
    <xdr:pic>
      <xdr:nvPicPr>
        <xdr:cNvPr id="2" name="Imagen 2" descr="http://fontur.com.co/aym_image/aym_logo/aym_logo_fontur.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 y="333375"/>
          <a:ext cx="135255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981075</xdr:colOff>
      <xdr:row>1</xdr:row>
      <xdr:rowOff>114300</xdr:rowOff>
    </xdr:from>
    <xdr:to>
      <xdr:col>2</xdr:col>
      <xdr:colOff>3448050</xdr:colOff>
      <xdr:row>3</xdr:row>
      <xdr:rowOff>190500</xdr:rowOff>
    </xdr:to>
    <xdr:pic>
      <xdr:nvPicPr>
        <xdr:cNvPr id="2" name="Imagen 2" descr="http://fontur.com.co/aym_image/aym_logo/aym_logo_fontur.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3500" y="276225"/>
          <a:ext cx="246697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138"/>
  <sheetViews>
    <sheetView tabSelected="1" topLeftCell="B40" zoomScale="130" zoomScaleNormal="130" zoomScaleSheetLayoutView="115" zoomScalePageLayoutView="70" workbookViewId="0">
      <selection activeCell="D98" sqref="D98:K98"/>
    </sheetView>
  </sheetViews>
  <sheetFormatPr baseColWidth="10" defaultRowHeight="13.5" x14ac:dyDescent="0.25"/>
  <cols>
    <col min="1" max="1" width="2.7109375" style="23" customWidth="1"/>
    <col min="2" max="2" width="1.28515625" style="23" customWidth="1"/>
    <col min="3" max="3" width="13" style="50" customWidth="1"/>
    <col min="4" max="4" width="12.5703125" style="50" customWidth="1"/>
    <col min="5" max="5" width="15.42578125" style="50" customWidth="1"/>
    <col min="6" max="6" width="7.7109375" style="50" customWidth="1"/>
    <col min="7" max="10" width="11.42578125" style="50" hidden="1" customWidth="1"/>
    <col min="11" max="12" width="11.42578125" style="50"/>
    <col min="13" max="13" width="30.28515625" style="50" customWidth="1"/>
    <col min="14" max="14" width="15.42578125" style="50" customWidth="1"/>
    <col min="15" max="15" width="18.7109375" style="50" customWidth="1"/>
    <col min="16" max="16" width="1.140625" style="23" customWidth="1"/>
    <col min="17" max="17" width="1.7109375" style="23" customWidth="1"/>
    <col min="18" max="36" width="11.42578125" style="23"/>
    <col min="37" max="256" width="11.42578125" style="50"/>
    <col min="257" max="257" width="2.7109375" style="50" customWidth="1"/>
    <col min="258" max="258" width="1.28515625" style="50" customWidth="1"/>
    <col min="259" max="259" width="13" style="50" customWidth="1"/>
    <col min="260" max="260" width="12.5703125" style="50" customWidth="1"/>
    <col min="261" max="261" width="15.42578125" style="50" customWidth="1"/>
    <col min="262" max="262" width="6.85546875" style="50" customWidth="1"/>
    <col min="263" max="266" width="0" style="50" hidden="1" customWidth="1"/>
    <col min="267" max="269" width="11.42578125" style="50"/>
    <col min="270" max="270" width="15.42578125" style="50" customWidth="1"/>
    <col min="271" max="271" width="17.5703125" style="50" bestFit="1" customWidth="1"/>
    <col min="272" max="272" width="1.140625" style="50" customWidth="1"/>
    <col min="273" max="512" width="11.42578125" style="50"/>
    <col min="513" max="513" width="2.7109375" style="50" customWidth="1"/>
    <col min="514" max="514" width="1.28515625" style="50" customWidth="1"/>
    <col min="515" max="515" width="13" style="50" customWidth="1"/>
    <col min="516" max="516" width="12.5703125" style="50" customWidth="1"/>
    <col min="517" max="517" width="15.42578125" style="50" customWidth="1"/>
    <col min="518" max="518" width="6.85546875" style="50" customWidth="1"/>
    <col min="519" max="522" width="0" style="50" hidden="1" customWidth="1"/>
    <col min="523" max="525" width="11.42578125" style="50"/>
    <col min="526" max="526" width="15.42578125" style="50" customWidth="1"/>
    <col min="527" max="527" width="17.5703125" style="50" bestFit="1" customWidth="1"/>
    <col min="528" max="528" width="1.140625" style="50" customWidth="1"/>
    <col min="529" max="768" width="11.42578125" style="50"/>
    <col min="769" max="769" width="2.7109375" style="50" customWidth="1"/>
    <col min="770" max="770" width="1.28515625" style="50" customWidth="1"/>
    <col min="771" max="771" width="13" style="50" customWidth="1"/>
    <col min="772" max="772" width="12.5703125" style="50" customWidth="1"/>
    <col min="773" max="773" width="15.42578125" style="50" customWidth="1"/>
    <col min="774" max="774" width="6.85546875" style="50" customWidth="1"/>
    <col min="775" max="778" width="0" style="50" hidden="1" customWidth="1"/>
    <col min="779" max="781" width="11.42578125" style="50"/>
    <col min="782" max="782" width="15.42578125" style="50" customWidth="1"/>
    <col min="783" max="783" width="17.5703125" style="50" bestFit="1" customWidth="1"/>
    <col min="784" max="784" width="1.140625" style="50" customWidth="1"/>
    <col min="785" max="1024" width="11.42578125" style="50"/>
    <col min="1025" max="1025" width="2.7109375" style="50" customWidth="1"/>
    <col min="1026" max="1026" width="1.28515625" style="50" customWidth="1"/>
    <col min="1027" max="1027" width="13" style="50" customWidth="1"/>
    <col min="1028" max="1028" width="12.5703125" style="50" customWidth="1"/>
    <col min="1029" max="1029" width="15.42578125" style="50" customWidth="1"/>
    <col min="1030" max="1030" width="6.85546875" style="50" customWidth="1"/>
    <col min="1031" max="1034" width="0" style="50" hidden="1" customWidth="1"/>
    <col min="1035" max="1037" width="11.42578125" style="50"/>
    <col min="1038" max="1038" width="15.42578125" style="50" customWidth="1"/>
    <col min="1039" max="1039" width="17.5703125" style="50" bestFit="1" customWidth="1"/>
    <col min="1040" max="1040" width="1.140625" style="50" customWidth="1"/>
    <col min="1041" max="1280" width="11.42578125" style="50"/>
    <col min="1281" max="1281" width="2.7109375" style="50" customWidth="1"/>
    <col min="1282" max="1282" width="1.28515625" style="50" customWidth="1"/>
    <col min="1283" max="1283" width="13" style="50" customWidth="1"/>
    <col min="1284" max="1284" width="12.5703125" style="50" customWidth="1"/>
    <col min="1285" max="1285" width="15.42578125" style="50" customWidth="1"/>
    <col min="1286" max="1286" width="6.85546875" style="50" customWidth="1"/>
    <col min="1287" max="1290" width="0" style="50" hidden="1" customWidth="1"/>
    <col min="1291" max="1293" width="11.42578125" style="50"/>
    <col min="1294" max="1294" width="15.42578125" style="50" customWidth="1"/>
    <col min="1295" max="1295" width="17.5703125" style="50" bestFit="1" customWidth="1"/>
    <col min="1296" max="1296" width="1.140625" style="50" customWidth="1"/>
    <col min="1297" max="1536" width="11.42578125" style="50"/>
    <col min="1537" max="1537" width="2.7109375" style="50" customWidth="1"/>
    <col min="1538" max="1538" width="1.28515625" style="50" customWidth="1"/>
    <col min="1539" max="1539" width="13" style="50" customWidth="1"/>
    <col min="1540" max="1540" width="12.5703125" style="50" customWidth="1"/>
    <col min="1541" max="1541" width="15.42578125" style="50" customWidth="1"/>
    <col min="1542" max="1542" width="6.85546875" style="50" customWidth="1"/>
    <col min="1543" max="1546" width="0" style="50" hidden="1" customWidth="1"/>
    <col min="1547" max="1549" width="11.42578125" style="50"/>
    <col min="1550" max="1550" width="15.42578125" style="50" customWidth="1"/>
    <col min="1551" max="1551" width="17.5703125" style="50" bestFit="1" customWidth="1"/>
    <col min="1552" max="1552" width="1.140625" style="50" customWidth="1"/>
    <col min="1553" max="1792" width="11.42578125" style="50"/>
    <col min="1793" max="1793" width="2.7109375" style="50" customWidth="1"/>
    <col min="1794" max="1794" width="1.28515625" style="50" customWidth="1"/>
    <col min="1795" max="1795" width="13" style="50" customWidth="1"/>
    <col min="1796" max="1796" width="12.5703125" style="50" customWidth="1"/>
    <col min="1797" max="1797" width="15.42578125" style="50" customWidth="1"/>
    <col min="1798" max="1798" width="6.85546875" style="50" customWidth="1"/>
    <col min="1799" max="1802" width="0" style="50" hidden="1" customWidth="1"/>
    <col min="1803" max="1805" width="11.42578125" style="50"/>
    <col min="1806" max="1806" width="15.42578125" style="50" customWidth="1"/>
    <col min="1807" max="1807" width="17.5703125" style="50" bestFit="1" customWidth="1"/>
    <col min="1808" max="1808" width="1.140625" style="50" customWidth="1"/>
    <col min="1809" max="2048" width="11.42578125" style="50"/>
    <col min="2049" max="2049" width="2.7109375" style="50" customWidth="1"/>
    <col min="2050" max="2050" width="1.28515625" style="50" customWidth="1"/>
    <col min="2051" max="2051" width="13" style="50" customWidth="1"/>
    <col min="2052" max="2052" width="12.5703125" style="50" customWidth="1"/>
    <col min="2053" max="2053" width="15.42578125" style="50" customWidth="1"/>
    <col min="2054" max="2054" width="6.85546875" style="50" customWidth="1"/>
    <col min="2055" max="2058" width="0" style="50" hidden="1" customWidth="1"/>
    <col min="2059" max="2061" width="11.42578125" style="50"/>
    <col min="2062" max="2062" width="15.42578125" style="50" customWidth="1"/>
    <col min="2063" max="2063" width="17.5703125" style="50" bestFit="1" customWidth="1"/>
    <col min="2064" max="2064" width="1.140625" style="50" customWidth="1"/>
    <col min="2065" max="2304" width="11.42578125" style="50"/>
    <col min="2305" max="2305" width="2.7109375" style="50" customWidth="1"/>
    <col min="2306" max="2306" width="1.28515625" style="50" customWidth="1"/>
    <col min="2307" max="2307" width="13" style="50" customWidth="1"/>
    <col min="2308" max="2308" width="12.5703125" style="50" customWidth="1"/>
    <col min="2309" max="2309" width="15.42578125" style="50" customWidth="1"/>
    <col min="2310" max="2310" width="6.85546875" style="50" customWidth="1"/>
    <col min="2311" max="2314" width="0" style="50" hidden="1" customWidth="1"/>
    <col min="2315" max="2317" width="11.42578125" style="50"/>
    <col min="2318" max="2318" width="15.42578125" style="50" customWidth="1"/>
    <col min="2319" max="2319" width="17.5703125" style="50" bestFit="1" customWidth="1"/>
    <col min="2320" max="2320" width="1.140625" style="50" customWidth="1"/>
    <col min="2321" max="2560" width="11.42578125" style="50"/>
    <col min="2561" max="2561" width="2.7109375" style="50" customWidth="1"/>
    <col min="2562" max="2562" width="1.28515625" style="50" customWidth="1"/>
    <col min="2563" max="2563" width="13" style="50" customWidth="1"/>
    <col min="2564" max="2564" width="12.5703125" style="50" customWidth="1"/>
    <col min="2565" max="2565" width="15.42578125" style="50" customWidth="1"/>
    <col min="2566" max="2566" width="6.85546875" style="50" customWidth="1"/>
    <col min="2567" max="2570" width="0" style="50" hidden="1" customWidth="1"/>
    <col min="2571" max="2573" width="11.42578125" style="50"/>
    <col min="2574" max="2574" width="15.42578125" style="50" customWidth="1"/>
    <col min="2575" max="2575" width="17.5703125" style="50" bestFit="1" customWidth="1"/>
    <col min="2576" max="2576" width="1.140625" style="50" customWidth="1"/>
    <col min="2577" max="2816" width="11.42578125" style="50"/>
    <col min="2817" max="2817" width="2.7109375" style="50" customWidth="1"/>
    <col min="2818" max="2818" width="1.28515625" style="50" customWidth="1"/>
    <col min="2819" max="2819" width="13" style="50" customWidth="1"/>
    <col min="2820" max="2820" width="12.5703125" style="50" customWidth="1"/>
    <col min="2821" max="2821" width="15.42578125" style="50" customWidth="1"/>
    <col min="2822" max="2822" width="6.85546875" style="50" customWidth="1"/>
    <col min="2823" max="2826" width="0" style="50" hidden="1" customWidth="1"/>
    <col min="2827" max="2829" width="11.42578125" style="50"/>
    <col min="2830" max="2830" width="15.42578125" style="50" customWidth="1"/>
    <col min="2831" max="2831" width="17.5703125" style="50" bestFit="1" customWidth="1"/>
    <col min="2832" max="2832" width="1.140625" style="50" customWidth="1"/>
    <col min="2833" max="3072" width="11.42578125" style="50"/>
    <col min="3073" max="3073" width="2.7109375" style="50" customWidth="1"/>
    <col min="3074" max="3074" width="1.28515625" style="50" customWidth="1"/>
    <col min="3075" max="3075" width="13" style="50" customWidth="1"/>
    <col min="3076" max="3076" width="12.5703125" style="50" customWidth="1"/>
    <col min="3077" max="3077" width="15.42578125" style="50" customWidth="1"/>
    <col min="3078" max="3078" width="6.85546875" style="50" customWidth="1"/>
    <col min="3079" max="3082" width="0" style="50" hidden="1" customWidth="1"/>
    <col min="3083" max="3085" width="11.42578125" style="50"/>
    <col min="3086" max="3086" width="15.42578125" style="50" customWidth="1"/>
    <col min="3087" max="3087" width="17.5703125" style="50" bestFit="1" customWidth="1"/>
    <col min="3088" max="3088" width="1.140625" style="50" customWidth="1"/>
    <col min="3089" max="3328" width="11.42578125" style="50"/>
    <col min="3329" max="3329" width="2.7109375" style="50" customWidth="1"/>
    <col min="3330" max="3330" width="1.28515625" style="50" customWidth="1"/>
    <col min="3331" max="3331" width="13" style="50" customWidth="1"/>
    <col min="3332" max="3332" width="12.5703125" style="50" customWidth="1"/>
    <col min="3333" max="3333" width="15.42578125" style="50" customWidth="1"/>
    <col min="3334" max="3334" width="6.85546875" style="50" customWidth="1"/>
    <col min="3335" max="3338" width="0" style="50" hidden="1" customWidth="1"/>
    <col min="3339" max="3341" width="11.42578125" style="50"/>
    <col min="3342" max="3342" width="15.42578125" style="50" customWidth="1"/>
    <col min="3343" max="3343" width="17.5703125" style="50" bestFit="1" customWidth="1"/>
    <col min="3344" max="3344" width="1.140625" style="50" customWidth="1"/>
    <col min="3345" max="3584" width="11.42578125" style="50"/>
    <col min="3585" max="3585" width="2.7109375" style="50" customWidth="1"/>
    <col min="3586" max="3586" width="1.28515625" style="50" customWidth="1"/>
    <col min="3587" max="3587" width="13" style="50" customWidth="1"/>
    <col min="3588" max="3588" width="12.5703125" style="50" customWidth="1"/>
    <col min="3589" max="3589" width="15.42578125" style="50" customWidth="1"/>
    <col min="3590" max="3590" width="6.85546875" style="50" customWidth="1"/>
    <col min="3591" max="3594" width="0" style="50" hidden="1" customWidth="1"/>
    <col min="3595" max="3597" width="11.42578125" style="50"/>
    <col min="3598" max="3598" width="15.42578125" style="50" customWidth="1"/>
    <col min="3599" max="3599" width="17.5703125" style="50" bestFit="1" customWidth="1"/>
    <col min="3600" max="3600" width="1.140625" style="50" customWidth="1"/>
    <col min="3601" max="3840" width="11.42578125" style="50"/>
    <col min="3841" max="3841" width="2.7109375" style="50" customWidth="1"/>
    <col min="3842" max="3842" width="1.28515625" style="50" customWidth="1"/>
    <col min="3843" max="3843" width="13" style="50" customWidth="1"/>
    <col min="3844" max="3844" width="12.5703125" style="50" customWidth="1"/>
    <col min="3845" max="3845" width="15.42578125" style="50" customWidth="1"/>
    <col min="3846" max="3846" width="6.85546875" style="50" customWidth="1"/>
    <col min="3847" max="3850" width="0" style="50" hidden="1" customWidth="1"/>
    <col min="3851" max="3853" width="11.42578125" style="50"/>
    <col min="3854" max="3854" width="15.42578125" style="50" customWidth="1"/>
    <col min="3855" max="3855" width="17.5703125" style="50" bestFit="1" customWidth="1"/>
    <col min="3856" max="3856" width="1.140625" style="50" customWidth="1"/>
    <col min="3857" max="4096" width="11.42578125" style="50"/>
    <col min="4097" max="4097" width="2.7109375" style="50" customWidth="1"/>
    <col min="4098" max="4098" width="1.28515625" style="50" customWidth="1"/>
    <col min="4099" max="4099" width="13" style="50" customWidth="1"/>
    <col min="4100" max="4100" width="12.5703125" style="50" customWidth="1"/>
    <col min="4101" max="4101" width="15.42578125" style="50" customWidth="1"/>
    <col min="4102" max="4102" width="6.85546875" style="50" customWidth="1"/>
    <col min="4103" max="4106" width="0" style="50" hidden="1" customWidth="1"/>
    <col min="4107" max="4109" width="11.42578125" style="50"/>
    <col min="4110" max="4110" width="15.42578125" style="50" customWidth="1"/>
    <col min="4111" max="4111" width="17.5703125" style="50" bestFit="1" customWidth="1"/>
    <col min="4112" max="4112" width="1.140625" style="50" customWidth="1"/>
    <col min="4113" max="4352" width="11.42578125" style="50"/>
    <col min="4353" max="4353" width="2.7109375" style="50" customWidth="1"/>
    <col min="4354" max="4354" width="1.28515625" style="50" customWidth="1"/>
    <col min="4355" max="4355" width="13" style="50" customWidth="1"/>
    <col min="4356" max="4356" width="12.5703125" style="50" customWidth="1"/>
    <col min="4357" max="4357" width="15.42578125" style="50" customWidth="1"/>
    <col min="4358" max="4358" width="6.85546875" style="50" customWidth="1"/>
    <col min="4359" max="4362" width="0" style="50" hidden="1" customWidth="1"/>
    <col min="4363" max="4365" width="11.42578125" style="50"/>
    <col min="4366" max="4366" width="15.42578125" style="50" customWidth="1"/>
    <col min="4367" max="4367" width="17.5703125" style="50" bestFit="1" customWidth="1"/>
    <col min="4368" max="4368" width="1.140625" style="50" customWidth="1"/>
    <col min="4369" max="4608" width="11.42578125" style="50"/>
    <col min="4609" max="4609" width="2.7109375" style="50" customWidth="1"/>
    <col min="4610" max="4610" width="1.28515625" style="50" customWidth="1"/>
    <col min="4611" max="4611" width="13" style="50" customWidth="1"/>
    <col min="4612" max="4612" width="12.5703125" style="50" customWidth="1"/>
    <col min="4613" max="4613" width="15.42578125" style="50" customWidth="1"/>
    <col min="4614" max="4614" width="6.85546875" style="50" customWidth="1"/>
    <col min="4615" max="4618" width="0" style="50" hidden="1" customWidth="1"/>
    <col min="4619" max="4621" width="11.42578125" style="50"/>
    <col min="4622" max="4622" width="15.42578125" style="50" customWidth="1"/>
    <col min="4623" max="4623" width="17.5703125" style="50" bestFit="1" customWidth="1"/>
    <col min="4624" max="4624" width="1.140625" style="50" customWidth="1"/>
    <col min="4625" max="4864" width="11.42578125" style="50"/>
    <col min="4865" max="4865" width="2.7109375" style="50" customWidth="1"/>
    <col min="4866" max="4866" width="1.28515625" style="50" customWidth="1"/>
    <col min="4867" max="4867" width="13" style="50" customWidth="1"/>
    <col min="4868" max="4868" width="12.5703125" style="50" customWidth="1"/>
    <col min="4869" max="4869" width="15.42578125" style="50" customWidth="1"/>
    <col min="4870" max="4870" width="6.85546875" style="50" customWidth="1"/>
    <col min="4871" max="4874" width="0" style="50" hidden="1" customWidth="1"/>
    <col min="4875" max="4877" width="11.42578125" style="50"/>
    <col min="4878" max="4878" width="15.42578125" style="50" customWidth="1"/>
    <col min="4879" max="4879" width="17.5703125" style="50" bestFit="1" customWidth="1"/>
    <col min="4880" max="4880" width="1.140625" style="50" customWidth="1"/>
    <col min="4881" max="5120" width="11.42578125" style="50"/>
    <col min="5121" max="5121" width="2.7109375" style="50" customWidth="1"/>
    <col min="5122" max="5122" width="1.28515625" style="50" customWidth="1"/>
    <col min="5123" max="5123" width="13" style="50" customWidth="1"/>
    <col min="5124" max="5124" width="12.5703125" style="50" customWidth="1"/>
    <col min="5125" max="5125" width="15.42578125" style="50" customWidth="1"/>
    <col min="5126" max="5126" width="6.85546875" style="50" customWidth="1"/>
    <col min="5127" max="5130" width="0" style="50" hidden="1" customWidth="1"/>
    <col min="5131" max="5133" width="11.42578125" style="50"/>
    <col min="5134" max="5134" width="15.42578125" style="50" customWidth="1"/>
    <col min="5135" max="5135" width="17.5703125" style="50" bestFit="1" customWidth="1"/>
    <col min="5136" max="5136" width="1.140625" style="50" customWidth="1"/>
    <col min="5137" max="5376" width="11.42578125" style="50"/>
    <col min="5377" max="5377" width="2.7109375" style="50" customWidth="1"/>
    <col min="5378" max="5378" width="1.28515625" style="50" customWidth="1"/>
    <col min="5379" max="5379" width="13" style="50" customWidth="1"/>
    <col min="5380" max="5380" width="12.5703125" style="50" customWidth="1"/>
    <col min="5381" max="5381" width="15.42578125" style="50" customWidth="1"/>
    <col min="5382" max="5382" width="6.85546875" style="50" customWidth="1"/>
    <col min="5383" max="5386" width="0" style="50" hidden="1" customWidth="1"/>
    <col min="5387" max="5389" width="11.42578125" style="50"/>
    <col min="5390" max="5390" width="15.42578125" style="50" customWidth="1"/>
    <col min="5391" max="5391" width="17.5703125" style="50" bestFit="1" customWidth="1"/>
    <col min="5392" max="5392" width="1.140625" style="50" customWidth="1"/>
    <col min="5393" max="5632" width="11.42578125" style="50"/>
    <col min="5633" max="5633" width="2.7109375" style="50" customWidth="1"/>
    <col min="5634" max="5634" width="1.28515625" style="50" customWidth="1"/>
    <col min="5635" max="5635" width="13" style="50" customWidth="1"/>
    <col min="5636" max="5636" width="12.5703125" style="50" customWidth="1"/>
    <col min="5637" max="5637" width="15.42578125" style="50" customWidth="1"/>
    <col min="5638" max="5638" width="6.85546875" style="50" customWidth="1"/>
    <col min="5639" max="5642" width="0" style="50" hidden="1" customWidth="1"/>
    <col min="5643" max="5645" width="11.42578125" style="50"/>
    <col min="5646" max="5646" width="15.42578125" style="50" customWidth="1"/>
    <col min="5647" max="5647" width="17.5703125" style="50" bestFit="1" customWidth="1"/>
    <col min="5648" max="5648" width="1.140625" style="50" customWidth="1"/>
    <col min="5649" max="5888" width="11.42578125" style="50"/>
    <col min="5889" max="5889" width="2.7109375" style="50" customWidth="1"/>
    <col min="5890" max="5890" width="1.28515625" style="50" customWidth="1"/>
    <col min="5891" max="5891" width="13" style="50" customWidth="1"/>
    <col min="5892" max="5892" width="12.5703125" style="50" customWidth="1"/>
    <col min="5893" max="5893" width="15.42578125" style="50" customWidth="1"/>
    <col min="5894" max="5894" width="6.85546875" style="50" customWidth="1"/>
    <col min="5895" max="5898" width="0" style="50" hidden="1" customWidth="1"/>
    <col min="5899" max="5901" width="11.42578125" style="50"/>
    <col min="5902" max="5902" width="15.42578125" style="50" customWidth="1"/>
    <col min="5903" max="5903" width="17.5703125" style="50" bestFit="1" customWidth="1"/>
    <col min="5904" max="5904" width="1.140625" style="50" customWidth="1"/>
    <col min="5905" max="6144" width="11.42578125" style="50"/>
    <col min="6145" max="6145" width="2.7109375" style="50" customWidth="1"/>
    <col min="6146" max="6146" width="1.28515625" style="50" customWidth="1"/>
    <col min="6147" max="6147" width="13" style="50" customWidth="1"/>
    <col min="6148" max="6148" width="12.5703125" style="50" customWidth="1"/>
    <col min="6149" max="6149" width="15.42578125" style="50" customWidth="1"/>
    <col min="6150" max="6150" width="6.85546875" style="50" customWidth="1"/>
    <col min="6151" max="6154" width="0" style="50" hidden="1" customWidth="1"/>
    <col min="6155" max="6157" width="11.42578125" style="50"/>
    <col min="6158" max="6158" width="15.42578125" style="50" customWidth="1"/>
    <col min="6159" max="6159" width="17.5703125" style="50" bestFit="1" customWidth="1"/>
    <col min="6160" max="6160" width="1.140625" style="50" customWidth="1"/>
    <col min="6161" max="6400" width="11.42578125" style="50"/>
    <col min="6401" max="6401" width="2.7109375" style="50" customWidth="1"/>
    <col min="6402" max="6402" width="1.28515625" style="50" customWidth="1"/>
    <col min="6403" max="6403" width="13" style="50" customWidth="1"/>
    <col min="6404" max="6404" width="12.5703125" style="50" customWidth="1"/>
    <col min="6405" max="6405" width="15.42578125" style="50" customWidth="1"/>
    <col min="6406" max="6406" width="6.85546875" style="50" customWidth="1"/>
    <col min="6407" max="6410" width="0" style="50" hidden="1" customWidth="1"/>
    <col min="6411" max="6413" width="11.42578125" style="50"/>
    <col min="6414" max="6414" width="15.42578125" style="50" customWidth="1"/>
    <col min="6415" max="6415" width="17.5703125" style="50" bestFit="1" customWidth="1"/>
    <col min="6416" max="6416" width="1.140625" style="50" customWidth="1"/>
    <col min="6417" max="6656" width="11.42578125" style="50"/>
    <col min="6657" max="6657" width="2.7109375" style="50" customWidth="1"/>
    <col min="6658" max="6658" width="1.28515625" style="50" customWidth="1"/>
    <col min="6659" max="6659" width="13" style="50" customWidth="1"/>
    <col min="6660" max="6660" width="12.5703125" style="50" customWidth="1"/>
    <col min="6661" max="6661" width="15.42578125" style="50" customWidth="1"/>
    <col min="6662" max="6662" width="6.85546875" style="50" customWidth="1"/>
    <col min="6663" max="6666" width="0" style="50" hidden="1" customWidth="1"/>
    <col min="6667" max="6669" width="11.42578125" style="50"/>
    <col min="6670" max="6670" width="15.42578125" style="50" customWidth="1"/>
    <col min="6671" max="6671" width="17.5703125" style="50" bestFit="1" customWidth="1"/>
    <col min="6672" max="6672" width="1.140625" style="50" customWidth="1"/>
    <col min="6673" max="6912" width="11.42578125" style="50"/>
    <col min="6913" max="6913" width="2.7109375" style="50" customWidth="1"/>
    <col min="6914" max="6914" width="1.28515625" style="50" customWidth="1"/>
    <col min="6915" max="6915" width="13" style="50" customWidth="1"/>
    <col min="6916" max="6916" width="12.5703125" style="50" customWidth="1"/>
    <col min="6917" max="6917" width="15.42578125" style="50" customWidth="1"/>
    <col min="6918" max="6918" width="6.85546875" style="50" customWidth="1"/>
    <col min="6919" max="6922" width="0" style="50" hidden="1" customWidth="1"/>
    <col min="6923" max="6925" width="11.42578125" style="50"/>
    <col min="6926" max="6926" width="15.42578125" style="50" customWidth="1"/>
    <col min="6927" max="6927" width="17.5703125" style="50" bestFit="1" customWidth="1"/>
    <col min="6928" max="6928" width="1.140625" style="50" customWidth="1"/>
    <col min="6929" max="7168" width="11.42578125" style="50"/>
    <col min="7169" max="7169" width="2.7109375" style="50" customWidth="1"/>
    <col min="7170" max="7170" width="1.28515625" style="50" customWidth="1"/>
    <col min="7171" max="7171" width="13" style="50" customWidth="1"/>
    <col min="7172" max="7172" width="12.5703125" style="50" customWidth="1"/>
    <col min="7173" max="7173" width="15.42578125" style="50" customWidth="1"/>
    <col min="7174" max="7174" width="6.85546875" style="50" customWidth="1"/>
    <col min="7175" max="7178" width="0" style="50" hidden="1" customWidth="1"/>
    <col min="7179" max="7181" width="11.42578125" style="50"/>
    <col min="7182" max="7182" width="15.42578125" style="50" customWidth="1"/>
    <col min="7183" max="7183" width="17.5703125" style="50" bestFit="1" customWidth="1"/>
    <col min="7184" max="7184" width="1.140625" style="50" customWidth="1"/>
    <col min="7185" max="7424" width="11.42578125" style="50"/>
    <col min="7425" max="7425" width="2.7109375" style="50" customWidth="1"/>
    <col min="7426" max="7426" width="1.28515625" style="50" customWidth="1"/>
    <col min="7427" max="7427" width="13" style="50" customWidth="1"/>
    <col min="7428" max="7428" width="12.5703125" style="50" customWidth="1"/>
    <col min="7429" max="7429" width="15.42578125" style="50" customWidth="1"/>
    <col min="7430" max="7430" width="6.85546875" style="50" customWidth="1"/>
    <col min="7431" max="7434" width="0" style="50" hidden="1" customWidth="1"/>
    <col min="7435" max="7437" width="11.42578125" style="50"/>
    <col min="7438" max="7438" width="15.42578125" style="50" customWidth="1"/>
    <col min="7439" max="7439" width="17.5703125" style="50" bestFit="1" customWidth="1"/>
    <col min="7440" max="7440" width="1.140625" style="50" customWidth="1"/>
    <col min="7441" max="7680" width="11.42578125" style="50"/>
    <col min="7681" max="7681" width="2.7109375" style="50" customWidth="1"/>
    <col min="7682" max="7682" width="1.28515625" style="50" customWidth="1"/>
    <col min="7683" max="7683" width="13" style="50" customWidth="1"/>
    <col min="7684" max="7684" width="12.5703125" style="50" customWidth="1"/>
    <col min="7685" max="7685" width="15.42578125" style="50" customWidth="1"/>
    <col min="7686" max="7686" width="6.85546875" style="50" customWidth="1"/>
    <col min="7687" max="7690" width="0" style="50" hidden="1" customWidth="1"/>
    <col min="7691" max="7693" width="11.42578125" style="50"/>
    <col min="7694" max="7694" width="15.42578125" style="50" customWidth="1"/>
    <col min="7695" max="7695" width="17.5703125" style="50" bestFit="1" customWidth="1"/>
    <col min="7696" max="7696" width="1.140625" style="50" customWidth="1"/>
    <col min="7697" max="7936" width="11.42578125" style="50"/>
    <col min="7937" max="7937" width="2.7109375" style="50" customWidth="1"/>
    <col min="7938" max="7938" width="1.28515625" style="50" customWidth="1"/>
    <col min="7939" max="7939" width="13" style="50" customWidth="1"/>
    <col min="7940" max="7940" width="12.5703125" style="50" customWidth="1"/>
    <col min="7941" max="7941" width="15.42578125" style="50" customWidth="1"/>
    <col min="7942" max="7942" width="6.85546875" style="50" customWidth="1"/>
    <col min="7943" max="7946" width="0" style="50" hidden="1" customWidth="1"/>
    <col min="7947" max="7949" width="11.42578125" style="50"/>
    <col min="7950" max="7950" width="15.42578125" style="50" customWidth="1"/>
    <col min="7951" max="7951" width="17.5703125" style="50" bestFit="1" customWidth="1"/>
    <col min="7952" max="7952" width="1.140625" style="50" customWidth="1"/>
    <col min="7953" max="8192" width="11.42578125" style="50"/>
    <col min="8193" max="8193" width="2.7109375" style="50" customWidth="1"/>
    <col min="8194" max="8194" width="1.28515625" style="50" customWidth="1"/>
    <col min="8195" max="8195" width="13" style="50" customWidth="1"/>
    <col min="8196" max="8196" width="12.5703125" style="50" customWidth="1"/>
    <col min="8197" max="8197" width="15.42578125" style="50" customWidth="1"/>
    <col min="8198" max="8198" width="6.85546875" style="50" customWidth="1"/>
    <col min="8199" max="8202" width="0" style="50" hidden="1" customWidth="1"/>
    <col min="8203" max="8205" width="11.42578125" style="50"/>
    <col min="8206" max="8206" width="15.42578125" style="50" customWidth="1"/>
    <col min="8207" max="8207" width="17.5703125" style="50" bestFit="1" customWidth="1"/>
    <col min="8208" max="8208" width="1.140625" style="50" customWidth="1"/>
    <col min="8209" max="8448" width="11.42578125" style="50"/>
    <col min="8449" max="8449" width="2.7109375" style="50" customWidth="1"/>
    <col min="8450" max="8450" width="1.28515625" style="50" customWidth="1"/>
    <col min="8451" max="8451" width="13" style="50" customWidth="1"/>
    <col min="8452" max="8452" width="12.5703125" style="50" customWidth="1"/>
    <col min="8453" max="8453" width="15.42578125" style="50" customWidth="1"/>
    <col min="8454" max="8454" width="6.85546875" style="50" customWidth="1"/>
    <col min="8455" max="8458" width="0" style="50" hidden="1" customWidth="1"/>
    <col min="8459" max="8461" width="11.42578125" style="50"/>
    <col min="8462" max="8462" width="15.42578125" style="50" customWidth="1"/>
    <col min="8463" max="8463" width="17.5703125" style="50" bestFit="1" customWidth="1"/>
    <col min="8464" max="8464" width="1.140625" style="50" customWidth="1"/>
    <col min="8465" max="8704" width="11.42578125" style="50"/>
    <col min="8705" max="8705" width="2.7109375" style="50" customWidth="1"/>
    <col min="8706" max="8706" width="1.28515625" style="50" customWidth="1"/>
    <col min="8707" max="8707" width="13" style="50" customWidth="1"/>
    <col min="8708" max="8708" width="12.5703125" style="50" customWidth="1"/>
    <col min="8709" max="8709" width="15.42578125" style="50" customWidth="1"/>
    <col min="8710" max="8710" width="6.85546875" style="50" customWidth="1"/>
    <col min="8711" max="8714" width="0" style="50" hidden="1" customWidth="1"/>
    <col min="8715" max="8717" width="11.42578125" style="50"/>
    <col min="8718" max="8718" width="15.42578125" style="50" customWidth="1"/>
    <col min="8719" max="8719" width="17.5703125" style="50" bestFit="1" customWidth="1"/>
    <col min="8720" max="8720" width="1.140625" style="50" customWidth="1"/>
    <col min="8721" max="8960" width="11.42578125" style="50"/>
    <col min="8961" max="8961" width="2.7109375" style="50" customWidth="1"/>
    <col min="8962" max="8962" width="1.28515625" style="50" customWidth="1"/>
    <col min="8963" max="8963" width="13" style="50" customWidth="1"/>
    <col min="8964" max="8964" width="12.5703125" style="50" customWidth="1"/>
    <col min="8965" max="8965" width="15.42578125" style="50" customWidth="1"/>
    <col min="8966" max="8966" width="6.85546875" style="50" customWidth="1"/>
    <col min="8967" max="8970" width="0" style="50" hidden="1" customWidth="1"/>
    <col min="8971" max="8973" width="11.42578125" style="50"/>
    <col min="8974" max="8974" width="15.42578125" style="50" customWidth="1"/>
    <col min="8975" max="8975" width="17.5703125" style="50" bestFit="1" customWidth="1"/>
    <col min="8976" max="8976" width="1.140625" style="50" customWidth="1"/>
    <col min="8977" max="9216" width="11.42578125" style="50"/>
    <col min="9217" max="9217" width="2.7109375" style="50" customWidth="1"/>
    <col min="9218" max="9218" width="1.28515625" style="50" customWidth="1"/>
    <col min="9219" max="9219" width="13" style="50" customWidth="1"/>
    <col min="9220" max="9220" width="12.5703125" style="50" customWidth="1"/>
    <col min="9221" max="9221" width="15.42578125" style="50" customWidth="1"/>
    <col min="9222" max="9222" width="6.85546875" style="50" customWidth="1"/>
    <col min="9223" max="9226" width="0" style="50" hidden="1" customWidth="1"/>
    <col min="9227" max="9229" width="11.42578125" style="50"/>
    <col min="9230" max="9230" width="15.42578125" style="50" customWidth="1"/>
    <col min="9231" max="9231" width="17.5703125" style="50" bestFit="1" customWidth="1"/>
    <col min="9232" max="9232" width="1.140625" style="50" customWidth="1"/>
    <col min="9233" max="9472" width="11.42578125" style="50"/>
    <col min="9473" max="9473" width="2.7109375" style="50" customWidth="1"/>
    <col min="9474" max="9474" width="1.28515625" style="50" customWidth="1"/>
    <col min="9475" max="9475" width="13" style="50" customWidth="1"/>
    <col min="9476" max="9476" width="12.5703125" style="50" customWidth="1"/>
    <col min="9477" max="9477" width="15.42578125" style="50" customWidth="1"/>
    <col min="9478" max="9478" width="6.85546875" style="50" customWidth="1"/>
    <col min="9479" max="9482" width="0" style="50" hidden="1" customWidth="1"/>
    <col min="9483" max="9485" width="11.42578125" style="50"/>
    <col min="9486" max="9486" width="15.42578125" style="50" customWidth="1"/>
    <col min="9487" max="9487" width="17.5703125" style="50" bestFit="1" customWidth="1"/>
    <col min="9488" max="9488" width="1.140625" style="50" customWidth="1"/>
    <col min="9489" max="9728" width="11.42578125" style="50"/>
    <col min="9729" max="9729" width="2.7109375" style="50" customWidth="1"/>
    <col min="9730" max="9730" width="1.28515625" style="50" customWidth="1"/>
    <col min="9731" max="9731" width="13" style="50" customWidth="1"/>
    <col min="9732" max="9732" width="12.5703125" style="50" customWidth="1"/>
    <col min="9733" max="9733" width="15.42578125" style="50" customWidth="1"/>
    <col min="9734" max="9734" width="6.85546875" style="50" customWidth="1"/>
    <col min="9735" max="9738" width="0" style="50" hidden="1" customWidth="1"/>
    <col min="9739" max="9741" width="11.42578125" style="50"/>
    <col min="9742" max="9742" width="15.42578125" style="50" customWidth="1"/>
    <col min="9743" max="9743" width="17.5703125" style="50" bestFit="1" customWidth="1"/>
    <col min="9744" max="9744" width="1.140625" style="50" customWidth="1"/>
    <col min="9745" max="9984" width="11.42578125" style="50"/>
    <col min="9985" max="9985" width="2.7109375" style="50" customWidth="1"/>
    <col min="9986" max="9986" width="1.28515625" style="50" customWidth="1"/>
    <col min="9987" max="9987" width="13" style="50" customWidth="1"/>
    <col min="9988" max="9988" width="12.5703125" style="50" customWidth="1"/>
    <col min="9989" max="9989" width="15.42578125" style="50" customWidth="1"/>
    <col min="9990" max="9990" width="6.85546875" style="50" customWidth="1"/>
    <col min="9991" max="9994" width="0" style="50" hidden="1" customWidth="1"/>
    <col min="9995" max="9997" width="11.42578125" style="50"/>
    <col min="9998" max="9998" width="15.42578125" style="50" customWidth="1"/>
    <col min="9999" max="9999" width="17.5703125" style="50" bestFit="1" customWidth="1"/>
    <col min="10000" max="10000" width="1.140625" style="50" customWidth="1"/>
    <col min="10001" max="10240" width="11.42578125" style="50"/>
    <col min="10241" max="10241" width="2.7109375" style="50" customWidth="1"/>
    <col min="10242" max="10242" width="1.28515625" style="50" customWidth="1"/>
    <col min="10243" max="10243" width="13" style="50" customWidth="1"/>
    <col min="10244" max="10244" width="12.5703125" style="50" customWidth="1"/>
    <col min="10245" max="10245" width="15.42578125" style="50" customWidth="1"/>
    <col min="10246" max="10246" width="6.85546875" style="50" customWidth="1"/>
    <col min="10247" max="10250" width="0" style="50" hidden="1" customWidth="1"/>
    <col min="10251" max="10253" width="11.42578125" style="50"/>
    <col min="10254" max="10254" width="15.42578125" style="50" customWidth="1"/>
    <col min="10255" max="10255" width="17.5703125" style="50" bestFit="1" customWidth="1"/>
    <col min="10256" max="10256" width="1.140625" style="50" customWidth="1"/>
    <col min="10257" max="10496" width="11.42578125" style="50"/>
    <col min="10497" max="10497" width="2.7109375" style="50" customWidth="1"/>
    <col min="10498" max="10498" width="1.28515625" style="50" customWidth="1"/>
    <col min="10499" max="10499" width="13" style="50" customWidth="1"/>
    <col min="10500" max="10500" width="12.5703125" style="50" customWidth="1"/>
    <col min="10501" max="10501" width="15.42578125" style="50" customWidth="1"/>
    <col min="10502" max="10502" width="6.85546875" style="50" customWidth="1"/>
    <col min="10503" max="10506" width="0" style="50" hidden="1" customWidth="1"/>
    <col min="10507" max="10509" width="11.42578125" style="50"/>
    <col min="10510" max="10510" width="15.42578125" style="50" customWidth="1"/>
    <col min="10511" max="10511" width="17.5703125" style="50" bestFit="1" customWidth="1"/>
    <col min="10512" max="10512" width="1.140625" style="50" customWidth="1"/>
    <col min="10513" max="10752" width="11.42578125" style="50"/>
    <col min="10753" max="10753" width="2.7109375" style="50" customWidth="1"/>
    <col min="10754" max="10754" width="1.28515625" style="50" customWidth="1"/>
    <col min="10755" max="10755" width="13" style="50" customWidth="1"/>
    <col min="10756" max="10756" width="12.5703125" style="50" customWidth="1"/>
    <col min="10757" max="10757" width="15.42578125" style="50" customWidth="1"/>
    <col min="10758" max="10758" width="6.85546875" style="50" customWidth="1"/>
    <col min="10759" max="10762" width="0" style="50" hidden="1" customWidth="1"/>
    <col min="10763" max="10765" width="11.42578125" style="50"/>
    <col min="10766" max="10766" width="15.42578125" style="50" customWidth="1"/>
    <col min="10767" max="10767" width="17.5703125" style="50" bestFit="1" customWidth="1"/>
    <col min="10768" max="10768" width="1.140625" style="50" customWidth="1"/>
    <col min="10769" max="11008" width="11.42578125" style="50"/>
    <col min="11009" max="11009" width="2.7109375" style="50" customWidth="1"/>
    <col min="11010" max="11010" width="1.28515625" style="50" customWidth="1"/>
    <col min="11011" max="11011" width="13" style="50" customWidth="1"/>
    <col min="11012" max="11012" width="12.5703125" style="50" customWidth="1"/>
    <col min="11013" max="11013" width="15.42578125" style="50" customWidth="1"/>
    <col min="11014" max="11014" width="6.85546875" style="50" customWidth="1"/>
    <col min="11015" max="11018" width="0" style="50" hidden="1" customWidth="1"/>
    <col min="11019" max="11021" width="11.42578125" style="50"/>
    <col min="11022" max="11022" width="15.42578125" style="50" customWidth="1"/>
    <col min="11023" max="11023" width="17.5703125" style="50" bestFit="1" customWidth="1"/>
    <col min="11024" max="11024" width="1.140625" style="50" customWidth="1"/>
    <col min="11025" max="11264" width="11.42578125" style="50"/>
    <col min="11265" max="11265" width="2.7109375" style="50" customWidth="1"/>
    <col min="11266" max="11266" width="1.28515625" style="50" customWidth="1"/>
    <col min="11267" max="11267" width="13" style="50" customWidth="1"/>
    <col min="11268" max="11268" width="12.5703125" style="50" customWidth="1"/>
    <col min="11269" max="11269" width="15.42578125" style="50" customWidth="1"/>
    <col min="11270" max="11270" width="6.85546875" style="50" customWidth="1"/>
    <col min="11271" max="11274" width="0" style="50" hidden="1" customWidth="1"/>
    <col min="11275" max="11277" width="11.42578125" style="50"/>
    <col min="11278" max="11278" width="15.42578125" style="50" customWidth="1"/>
    <col min="11279" max="11279" width="17.5703125" style="50" bestFit="1" customWidth="1"/>
    <col min="11280" max="11280" width="1.140625" style="50" customWidth="1"/>
    <col min="11281" max="11520" width="11.42578125" style="50"/>
    <col min="11521" max="11521" width="2.7109375" style="50" customWidth="1"/>
    <col min="11522" max="11522" width="1.28515625" style="50" customWidth="1"/>
    <col min="11523" max="11523" width="13" style="50" customWidth="1"/>
    <col min="11524" max="11524" width="12.5703125" style="50" customWidth="1"/>
    <col min="11525" max="11525" width="15.42578125" style="50" customWidth="1"/>
    <col min="11526" max="11526" width="6.85546875" style="50" customWidth="1"/>
    <col min="11527" max="11530" width="0" style="50" hidden="1" customWidth="1"/>
    <col min="11531" max="11533" width="11.42578125" style="50"/>
    <col min="11534" max="11534" width="15.42578125" style="50" customWidth="1"/>
    <col min="11535" max="11535" width="17.5703125" style="50" bestFit="1" customWidth="1"/>
    <col min="11536" max="11536" width="1.140625" style="50" customWidth="1"/>
    <col min="11537" max="11776" width="11.42578125" style="50"/>
    <col min="11777" max="11777" width="2.7109375" style="50" customWidth="1"/>
    <col min="11778" max="11778" width="1.28515625" style="50" customWidth="1"/>
    <col min="11779" max="11779" width="13" style="50" customWidth="1"/>
    <col min="11780" max="11780" width="12.5703125" style="50" customWidth="1"/>
    <col min="11781" max="11781" width="15.42578125" style="50" customWidth="1"/>
    <col min="11782" max="11782" width="6.85546875" style="50" customWidth="1"/>
    <col min="11783" max="11786" width="0" style="50" hidden="1" customWidth="1"/>
    <col min="11787" max="11789" width="11.42578125" style="50"/>
    <col min="11790" max="11790" width="15.42578125" style="50" customWidth="1"/>
    <col min="11791" max="11791" width="17.5703125" style="50" bestFit="1" customWidth="1"/>
    <col min="11792" max="11792" width="1.140625" style="50" customWidth="1"/>
    <col min="11793" max="12032" width="11.42578125" style="50"/>
    <col min="12033" max="12033" width="2.7109375" style="50" customWidth="1"/>
    <col min="12034" max="12034" width="1.28515625" style="50" customWidth="1"/>
    <col min="12035" max="12035" width="13" style="50" customWidth="1"/>
    <col min="12036" max="12036" width="12.5703125" style="50" customWidth="1"/>
    <col min="12037" max="12037" width="15.42578125" style="50" customWidth="1"/>
    <col min="12038" max="12038" width="6.85546875" style="50" customWidth="1"/>
    <col min="12039" max="12042" width="0" style="50" hidden="1" customWidth="1"/>
    <col min="12043" max="12045" width="11.42578125" style="50"/>
    <col min="12046" max="12046" width="15.42578125" style="50" customWidth="1"/>
    <col min="12047" max="12047" width="17.5703125" style="50" bestFit="1" customWidth="1"/>
    <col min="12048" max="12048" width="1.140625" style="50" customWidth="1"/>
    <col min="12049" max="12288" width="11.42578125" style="50"/>
    <col min="12289" max="12289" width="2.7109375" style="50" customWidth="1"/>
    <col min="12290" max="12290" width="1.28515625" style="50" customWidth="1"/>
    <col min="12291" max="12291" width="13" style="50" customWidth="1"/>
    <col min="12292" max="12292" width="12.5703125" style="50" customWidth="1"/>
    <col min="12293" max="12293" width="15.42578125" style="50" customWidth="1"/>
    <col min="12294" max="12294" width="6.85546875" style="50" customWidth="1"/>
    <col min="12295" max="12298" width="0" style="50" hidden="1" customWidth="1"/>
    <col min="12299" max="12301" width="11.42578125" style="50"/>
    <col min="12302" max="12302" width="15.42578125" style="50" customWidth="1"/>
    <col min="12303" max="12303" width="17.5703125" style="50" bestFit="1" customWidth="1"/>
    <col min="12304" max="12304" width="1.140625" style="50" customWidth="1"/>
    <col min="12305" max="12544" width="11.42578125" style="50"/>
    <col min="12545" max="12545" width="2.7109375" style="50" customWidth="1"/>
    <col min="12546" max="12546" width="1.28515625" style="50" customWidth="1"/>
    <col min="12547" max="12547" width="13" style="50" customWidth="1"/>
    <col min="12548" max="12548" width="12.5703125" style="50" customWidth="1"/>
    <col min="12549" max="12549" width="15.42578125" style="50" customWidth="1"/>
    <col min="12550" max="12550" width="6.85546875" style="50" customWidth="1"/>
    <col min="12551" max="12554" width="0" style="50" hidden="1" customWidth="1"/>
    <col min="12555" max="12557" width="11.42578125" style="50"/>
    <col min="12558" max="12558" width="15.42578125" style="50" customWidth="1"/>
    <col min="12559" max="12559" width="17.5703125" style="50" bestFit="1" customWidth="1"/>
    <col min="12560" max="12560" width="1.140625" style="50" customWidth="1"/>
    <col min="12561" max="12800" width="11.42578125" style="50"/>
    <col min="12801" max="12801" width="2.7109375" style="50" customWidth="1"/>
    <col min="12802" max="12802" width="1.28515625" style="50" customWidth="1"/>
    <col min="12803" max="12803" width="13" style="50" customWidth="1"/>
    <col min="12804" max="12804" width="12.5703125" style="50" customWidth="1"/>
    <col min="12805" max="12805" width="15.42578125" style="50" customWidth="1"/>
    <col min="12806" max="12806" width="6.85546875" style="50" customWidth="1"/>
    <col min="12807" max="12810" width="0" style="50" hidden="1" customWidth="1"/>
    <col min="12811" max="12813" width="11.42578125" style="50"/>
    <col min="12814" max="12814" width="15.42578125" style="50" customWidth="1"/>
    <col min="12815" max="12815" width="17.5703125" style="50" bestFit="1" customWidth="1"/>
    <col min="12816" max="12816" width="1.140625" style="50" customWidth="1"/>
    <col min="12817" max="13056" width="11.42578125" style="50"/>
    <col min="13057" max="13057" width="2.7109375" style="50" customWidth="1"/>
    <col min="13058" max="13058" width="1.28515625" style="50" customWidth="1"/>
    <col min="13059" max="13059" width="13" style="50" customWidth="1"/>
    <col min="13060" max="13060" width="12.5703125" style="50" customWidth="1"/>
    <col min="13061" max="13061" width="15.42578125" style="50" customWidth="1"/>
    <col min="13062" max="13062" width="6.85546875" style="50" customWidth="1"/>
    <col min="13063" max="13066" width="0" style="50" hidden="1" customWidth="1"/>
    <col min="13067" max="13069" width="11.42578125" style="50"/>
    <col min="13070" max="13070" width="15.42578125" style="50" customWidth="1"/>
    <col min="13071" max="13071" width="17.5703125" style="50" bestFit="1" customWidth="1"/>
    <col min="13072" max="13072" width="1.140625" style="50" customWidth="1"/>
    <col min="13073" max="13312" width="11.42578125" style="50"/>
    <col min="13313" max="13313" width="2.7109375" style="50" customWidth="1"/>
    <col min="13314" max="13314" width="1.28515625" style="50" customWidth="1"/>
    <col min="13315" max="13315" width="13" style="50" customWidth="1"/>
    <col min="13316" max="13316" width="12.5703125" style="50" customWidth="1"/>
    <col min="13317" max="13317" width="15.42578125" style="50" customWidth="1"/>
    <col min="13318" max="13318" width="6.85546875" style="50" customWidth="1"/>
    <col min="13319" max="13322" width="0" style="50" hidden="1" customWidth="1"/>
    <col min="13323" max="13325" width="11.42578125" style="50"/>
    <col min="13326" max="13326" width="15.42578125" style="50" customWidth="1"/>
    <col min="13327" max="13327" width="17.5703125" style="50" bestFit="1" customWidth="1"/>
    <col min="13328" max="13328" width="1.140625" style="50" customWidth="1"/>
    <col min="13329" max="13568" width="11.42578125" style="50"/>
    <col min="13569" max="13569" width="2.7109375" style="50" customWidth="1"/>
    <col min="13570" max="13570" width="1.28515625" style="50" customWidth="1"/>
    <col min="13571" max="13571" width="13" style="50" customWidth="1"/>
    <col min="13572" max="13572" width="12.5703125" style="50" customWidth="1"/>
    <col min="13573" max="13573" width="15.42578125" style="50" customWidth="1"/>
    <col min="13574" max="13574" width="6.85546875" style="50" customWidth="1"/>
    <col min="13575" max="13578" width="0" style="50" hidden="1" customWidth="1"/>
    <col min="13579" max="13581" width="11.42578125" style="50"/>
    <col min="13582" max="13582" width="15.42578125" style="50" customWidth="1"/>
    <col min="13583" max="13583" width="17.5703125" style="50" bestFit="1" customWidth="1"/>
    <col min="13584" max="13584" width="1.140625" style="50" customWidth="1"/>
    <col min="13585" max="13824" width="11.42578125" style="50"/>
    <col min="13825" max="13825" width="2.7109375" style="50" customWidth="1"/>
    <col min="13826" max="13826" width="1.28515625" style="50" customWidth="1"/>
    <col min="13827" max="13827" width="13" style="50" customWidth="1"/>
    <col min="13828" max="13828" width="12.5703125" style="50" customWidth="1"/>
    <col min="13829" max="13829" width="15.42578125" style="50" customWidth="1"/>
    <col min="13830" max="13830" width="6.85546875" style="50" customWidth="1"/>
    <col min="13831" max="13834" width="0" style="50" hidden="1" customWidth="1"/>
    <col min="13835" max="13837" width="11.42578125" style="50"/>
    <col min="13838" max="13838" width="15.42578125" style="50" customWidth="1"/>
    <col min="13839" max="13839" width="17.5703125" style="50" bestFit="1" customWidth="1"/>
    <col min="13840" max="13840" width="1.140625" style="50" customWidth="1"/>
    <col min="13841" max="14080" width="11.42578125" style="50"/>
    <col min="14081" max="14081" width="2.7109375" style="50" customWidth="1"/>
    <col min="14082" max="14082" width="1.28515625" style="50" customWidth="1"/>
    <col min="14083" max="14083" width="13" style="50" customWidth="1"/>
    <col min="14084" max="14084" width="12.5703125" style="50" customWidth="1"/>
    <col min="14085" max="14085" width="15.42578125" style="50" customWidth="1"/>
    <col min="14086" max="14086" width="6.85546875" style="50" customWidth="1"/>
    <col min="14087" max="14090" width="0" style="50" hidden="1" customWidth="1"/>
    <col min="14091" max="14093" width="11.42578125" style="50"/>
    <col min="14094" max="14094" width="15.42578125" style="50" customWidth="1"/>
    <col min="14095" max="14095" width="17.5703125" style="50" bestFit="1" customWidth="1"/>
    <col min="14096" max="14096" width="1.140625" style="50" customWidth="1"/>
    <col min="14097" max="14336" width="11.42578125" style="50"/>
    <col min="14337" max="14337" width="2.7109375" style="50" customWidth="1"/>
    <col min="14338" max="14338" width="1.28515625" style="50" customWidth="1"/>
    <col min="14339" max="14339" width="13" style="50" customWidth="1"/>
    <col min="14340" max="14340" width="12.5703125" style="50" customWidth="1"/>
    <col min="14341" max="14341" width="15.42578125" style="50" customWidth="1"/>
    <col min="14342" max="14342" width="6.85546875" style="50" customWidth="1"/>
    <col min="14343" max="14346" width="0" style="50" hidden="1" customWidth="1"/>
    <col min="14347" max="14349" width="11.42578125" style="50"/>
    <col min="14350" max="14350" width="15.42578125" style="50" customWidth="1"/>
    <col min="14351" max="14351" width="17.5703125" style="50" bestFit="1" customWidth="1"/>
    <col min="14352" max="14352" width="1.140625" style="50" customWidth="1"/>
    <col min="14353" max="14592" width="11.42578125" style="50"/>
    <col min="14593" max="14593" width="2.7109375" style="50" customWidth="1"/>
    <col min="14594" max="14594" width="1.28515625" style="50" customWidth="1"/>
    <col min="14595" max="14595" width="13" style="50" customWidth="1"/>
    <col min="14596" max="14596" width="12.5703125" style="50" customWidth="1"/>
    <col min="14597" max="14597" width="15.42578125" style="50" customWidth="1"/>
    <col min="14598" max="14598" width="6.85546875" style="50" customWidth="1"/>
    <col min="14599" max="14602" width="0" style="50" hidden="1" customWidth="1"/>
    <col min="14603" max="14605" width="11.42578125" style="50"/>
    <col min="14606" max="14606" width="15.42578125" style="50" customWidth="1"/>
    <col min="14607" max="14607" width="17.5703125" style="50" bestFit="1" customWidth="1"/>
    <col min="14608" max="14608" width="1.140625" style="50" customWidth="1"/>
    <col min="14609" max="14848" width="11.42578125" style="50"/>
    <col min="14849" max="14849" width="2.7109375" style="50" customWidth="1"/>
    <col min="14850" max="14850" width="1.28515625" style="50" customWidth="1"/>
    <col min="14851" max="14851" width="13" style="50" customWidth="1"/>
    <col min="14852" max="14852" width="12.5703125" style="50" customWidth="1"/>
    <col min="14853" max="14853" width="15.42578125" style="50" customWidth="1"/>
    <col min="14854" max="14854" width="6.85546875" style="50" customWidth="1"/>
    <col min="14855" max="14858" width="0" style="50" hidden="1" customWidth="1"/>
    <col min="14859" max="14861" width="11.42578125" style="50"/>
    <col min="14862" max="14862" width="15.42578125" style="50" customWidth="1"/>
    <col min="14863" max="14863" width="17.5703125" style="50" bestFit="1" customWidth="1"/>
    <col min="14864" max="14864" width="1.140625" style="50" customWidth="1"/>
    <col min="14865" max="15104" width="11.42578125" style="50"/>
    <col min="15105" max="15105" width="2.7109375" style="50" customWidth="1"/>
    <col min="15106" max="15106" width="1.28515625" style="50" customWidth="1"/>
    <col min="15107" max="15107" width="13" style="50" customWidth="1"/>
    <col min="15108" max="15108" width="12.5703125" style="50" customWidth="1"/>
    <col min="15109" max="15109" width="15.42578125" style="50" customWidth="1"/>
    <col min="15110" max="15110" width="6.85546875" style="50" customWidth="1"/>
    <col min="15111" max="15114" width="0" style="50" hidden="1" customWidth="1"/>
    <col min="15115" max="15117" width="11.42578125" style="50"/>
    <col min="15118" max="15118" width="15.42578125" style="50" customWidth="1"/>
    <col min="15119" max="15119" width="17.5703125" style="50" bestFit="1" customWidth="1"/>
    <col min="15120" max="15120" width="1.140625" style="50" customWidth="1"/>
    <col min="15121" max="15360" width="11.42578125" style="50"/>
    <col min="15361" max="15361" width="2.7109375" style="50" customWidth="1"/>
    <col min="15362" max="15362" width="1.28515625" style="50" customWidth="1"/>
    <col min="15363" max="15363" width="13" style="50" customWidth="1"/>
    <col min="15364" max="15364" width="12.5703125" style="50" customWidth="1"/>
    <col min="15365" max="15365" width="15.42578125" style="50" customWidth="1"/>
    <col min="15366" max="15366" width="6.85546875" style="50" customWidth="1"/>
    <col min="15367" max="15370" width="0" style="50" hidden="1" customWidth="1"/>
    <col min="15371" max="15373" width="11.42578125" style="50"/>
    <col min="15374" max="15374" width="15.42578125" style="50" customWidth="1"/>
    <col min="15375" max="15375" width="17.5703125" style="50" bestFit="1" customWidth="1"/>
    <col min="15376" max="15376" width="1.140625" style="50" customWidth="1"/>
    <col min="15377" max="15616" width="11.42578125" style="50"/>
    <col min="15617" max="15617" width="2.7109375" style="50" customWidth="1"/>
    <col min="15618" max="15618" width="1.28515625" style="50" customWidth="1"/>
    <col min="15619" max="15619" width="13" style="50" customWidth="1"/>
    <col min="15620" max="15620" width="12.5703125" style="50" customWidth="1"/>
    <col min="15621" max="15621" width="15.42578125" style="50" customWidth="1"/>
    <col min="15622" max="15622" width="6.85546875" style="50" customWidth="1"/>
    <col min="15623" max="15626" width="0" style="50" hidden="1" customWidth="1"/>
    <col min="15627" max="15629" width="11.42578125" style="50"/>
    <col min="15630" max="15630" width="15.42578125" style="50" customWidth="1"/>
    <col min="15631" max="15631" width="17.5703125" style="50" bestFit="1" customWidth="1"/>
    <col min="15632" max="15632" width="1.140625" style="50" customWidth="1"/>
    <col min="15633" max="15872" width="11.42578125" style="50"/>
    <col min="15873" max="15873" width="2.7109375" style="50" customWidth="1"/>
    <col min="15874" max="15874" width="1.28515625" style="50" customWidth="1"/>
    <col min="15875" max="15875" width="13" style="50" customWidth="1"/>
    <col min="15876" max="15876" width="12.5703125" style="50" customWidth="1"/>
    <col min="15877" max="15877" width="15.42578125" style="50" customWidth="1"/>
    <col min="15878" max="15878" width="6.85546875" style="50" customWidth="1"/>
    <col min="15879" max="15882" width="0" style="50" hidden="1" customWidth="1"/>
    <col min="15883" max="15885" width="11.42578125" style="50"/>
    <col min="15886" max="15886" width="15.42578125" style="50" customWidth="1"/>
    <col min="15887" max="15887" width="17.5703125" style="50" bestFit="1" customWidth="1"/>
    <col min="15888" max="15888" width="1.140625" style="50" customWidth="1"/>
    <col min="15889" max="16128" width="11.42578125" style="50"/>
    <col min="16129" max="16129" width="2.7109375" style="50" customWidth="1"/>
    <col min="16130" max="16130" width="1.28515625" style="50" customWidth="1"/>
    <col min="16131" max="16131" width="13" style="50" customWidth="1"/>
    <col min="16132" max="16132" width="12.5703125" style="50" customWidth="1"/>
    <col min="16133" max="16133" width="15.42578125" style="50" customWidth="1"/>
    <col min="16134" max="16134" width="6.85546875" style="50" customWidth="1"/>
    <col min="16135" max="16138" width="0" style="50" hidden="1" customWidth="1"/>
    <col min="16139" max="16141" width="11.42578125" style="50"/>
    <col min="16142" max="16142" width="15.42578125" style="50" customWidth="1"/>
    <col min="16143" max="16143" width="17.5703125" style="50" bestFit="1" customWidth="1"/>
    <col min="16144" max="16144" width="1.140625" style="50" customWidth="1"/>
    <col min="16145" max="16384" width="11.42578125" style="50"/>
  </cols>
  <sheetData>
    <row r="1" spans="1:36" s="23" customFormat="1" ht="12.75" customHeight="1" x14ac:dyDescent="0.25"/>
    <row r="2" spans="1:36" s="23" customFormat="1" ht="24.75" customHeight="1" x14ac:dyDescent="0.25">
      <c r="A2" s="24"/>
      <c r="B2" s="25"/>
      <c r="C2" s="26"/>
      <c r="D2" s="26"/>
      <c r="E2" s="234" t="s">
        <v>554</v>
      </c>
      <c r="F2" s="235"/>
      <c r="G2" s="235"/>
      <c r="H2" s="235"/>
      <c r="I2" s="235"/>
      <c r="J2" s="235"/>
      <c r="K2" s="235"/>
      <c r="L2" s="235"/>
      <c r="M2" s="235"/>
      <c r="N2" s="67" t="s">
        <v>375</v>
      </c>
      <c r="O2" s="190" t="s">
        <v>376</v>
      </c>
      <c r="P2" s="27"/>
      <c r="Q2" s="24"/>
    </row>
    <row r="3" spans="1:36" s="23" customFormat="1" ht="24.75" customHeight="1" x14ac:dyDescent="0.25">
      <c r="A3" s="24"/>
      <c r="B3" s="28"/>
      <c r="C3" s="24"/>
      <c r="D3" s="24"/>
      <c r="E3" s="236"/>
      <c r="F3" s="236"/>
      <c r="G3" s="236"/>
      <c r="H3" s="236"/>
      <c r="I3" s="236"/>
      <c r="J3" s="236"/>
      <c r="K3" s="236"/>
      <c r="L3" s="236"/>
      <c r="M3" s="236"/>
      <c r="N3" s="68" t="s">
        <v>377</v>
      </c>
      <c r="O3" s="191" t="s">
        <v>547</v>
      </c>
      <c r="P3" s="29"/>
      <c r="Q3" s="24"/>
    </row>
    <row r="4" spans="1:36" s="23" customFormat="1" ht="24.75" customHeight="1" x14ac:dyDescent="0.25">
      <c r="A4" s="24"/>
      <c r="B4" s="30"/>
      <c r="C4" s="31"/>
      <c r="D4" s="31"/>
      <c r="E4" s="237"/>
      <c r="F4" s="237"/>
      <c r="G4" s="237"/>
      <c r="H4" s="237"/>
      <c r="I4" s="237"/>
      <c r="J4" s="237"/>
      <c r="K4" s="237"/>
      <c r="L4" s="237"/>
      <c r="M4" s="237"/>
      <c r="N4" s="69" t="s">
        <v>378</v>
      </c>
      <c r="O4" s="70">
        <v>44064</v>
      </c>
      <c r="P4" s="32"/>
      <c r="Q4" s="24"/>
    </row>
    <row r="5" spans="1:36" s="41" customFormat="1" ht="16.5" customHeight="1" x14ac:dyDescent="0.25">
      <c r="A5" s="33"/>
      <c r="B5" s="34"/>
      <c r="C5" s="238" t="s">
        <v>379</v>
      </c>
      <c r="D5" s="238"/>
      <c r="E5" s="35" t="s">
        <v>380</v>
      </c>
      <c r="F5" s="239" t="s">
        <v>381</v>
      </c>
      <c r="G5" s="239"/>
      <c r="H5" s="239"/>
      <c r="I5" s="239"/>
      <c r="J5" s="239"/>
      <c r="K5" s="239"/>
      <c r="L5" s="36" t="s">
        <v>382</v>
      </c>
      <c r="M5" s="37" t="s">
        <v>383</v>
      </c>
      <c r="N5" s="38">
        <v>1</v>
      </c>
      <c r="O5" s="39"/>
      <c r="P5" s="40"/>
      <c r="Q5" s="33"/>
    </row>
    <row r="6" spans="1:36" s="41" customFormat="1" ht="16.5" customHeight="1" x14ac:dyDescent="0.25">
      <c r="A6" s="33"/>
      <c r="B6" s="34"/>
      <c r="C6" s="219" t="s">
        <v>384</v>
      </c>
      <c r="D6" s="219"/>
      <c r="E6" s="241" t="s">
        <v>568</v>
      </c>
      <c r="F6" s="241"/>
      <c r="G6" s="241"/>
      <c r="H6" s="241"/>
      <c r="I6" s="241"/>
      <c r="J6" s="241"/>
      <c r="K6" s="241"/>
      <c r="L6" s="241"/>
      <c r="M6" s="241"/>
      <c r="N6" s="241"/>
      <c r="O6" s="39"/>
      <c r="P6" s="40"/>
      <c r="Q6" s="33"/>
    </row>
    <row r="7" spans="1:36" s="41" customFormat="1" ht="16.5" customHeight="1" x14ac:dyDescent="0.25">
      <c r="A7" s="33"/>
      <c r="B7" s="34"/>
      <c r="C7" s="238" t="s">
        <v>385</v>
      </c>
      <c r="D7" s="238"/>
      <c r="E7" s="241"/>
      <c r="F7" s="241"/>
      <c r="G7" s="241"/>
      <c r="H7" s="241"/>
      <c r="I7" s="241"/>
      <c r="J7" s="241"/>
      <c r="K7" s="241"/>
      <c r="L7" s="241"/>
      <c r="M7" s="241"/>
      <c r="N7" s="241"/>
      <c r="O7" s="42"/>
      <c r="P7" s="40"/>
      <c r="Q7" s="33"/>
    </row>
    <row r="8" spans="1:36" s="41" customFormat="1" ht="16.5" customHeight="1" x14ac:dyDescent="0.2">
      <c r="A8" s="33"/>
      <c r="B8" s="34"/>
      <c r="C8" s="219" t="s">
        <v>386</v>
      </c>
      <c r="D8" s="219"/>
      <c r="E8" s="241"/>
      <c r="F8" s="241"/>
      <c r="G8" s="241"/>
      <c r="H8" s="241"/>
      <c r="I8" s="241"/>
      <c r="J8" s="241"/>
      <c r="K8" s="241"/>
      <c r="L8" s="241"/>
      <c r="M8" s="241"/>
      <c r="N8" s="241"/>
      <c r="O8" s="42"/>
      <c r="P8" s="40"/>
      <c r="Q8" s="33"/>
    </row>
    <row r="9" spans="1:36" s="41" customFormat="1" ht="16.5" customHeight="1" x14ac:dyDescent="0.2">
      <c r="A9" s="33"/>
      <c r="B9" s="34"/>
      <c r="C9" s="219" t="s">
        <v>387</v>
      </c>
      <c r="D9" s="219"/>
      <c r="E9" s="242"/>
      <c r="F9" s="242"/>
      <c r="G9" s="242"/>
      <c r="H9" s="242"/>
      <c r="I9" s="242"/>
      <c r="J9" s="242"/>
      <c r="K9" s="242"/>
      <c r="L9" s="242"/>
      <c r="M9" s="242"/>
      <c r="N9" s="242"/>
      <c r="O9" s="42"/>
      <c r="P9" s="40"/>
      <c r="Q9" s="33"/>
    </row>
    <row r="10" spans="1:36" s="41" customFormat="1" ht="12.75" customHeight="1" x14ac:dyDescent="0.2">
      <c r="A10" s="33"/>
      <c r="B10" s="34"/>
      <c r="C10" s="33"/>
      <c r="D10" s="33"/>
      <c r="E10" s="184"/>
      <c r="F10" s="184"/>
      <c r="G10" s="184"/>
      <c r="H10" s="184"/>
      <c r="I10" s="184"/>
      <c r="J10" s="184"/>
      <c r="K10" s="184"/>
      <c r="L10" s="184"/>
      <c r="M10" s="184"/>
      <c r="N10" s="33"/>
      <c r="O10" s="42"/>
      <c r="P10" s="40"/>
      <c r="Q10" s="33"/>
    </row>
    <row r="11" spans="1:36" s="48" customFormat="1" ht="26.25" customHeight="1" x14ac:dyDescent="0.2">
      <c r="A11" s="44"/>
      <c r="B11" s="45"/>
      <c r="C11" s="220" t="s">
        <v>388</v>
      </c>
      <c r="D11" s="221"/>
      <c r="E11" s="221"/>
      <c r="F11" s="221"/>
      <c r="G11" s="221"/>
      <c r="H11" s="221"/>
      <c r="I11" s="221"/>
      <c r="J11" s="221"/>
      <c r="K11" s="221"/>
      <c r="L11" s="221"/>
      <c r="M11" s="221"/>
      <c r="N11" s="221"/>
      <c r="O11" s="222"/>
      <c r="P11" s="46"/>
      <c r="Q11" s="44"/>
      <c r="R11" s="47"/>
      <c r="S11" s="47"/>
      <c r="T11" s="47"/>
      <c r="U11" s="47"/>
      <c r="V11" s="47"/>
      <c r="W11" s="47"/>
      <c r="X11" s="47"/>
      <c r="Y11" s="47"/>
      <c r="Z11" s="47"/>
      <c r="AA11" s="47"/>
      <c r="AB11" s="47"/>
      <c r="AC11" s="47"/>
      <c r="AD11" s="47"/>
      <c r="AE11" s="47"/>
      <c r="AF11" s="47"/>
      <c r="AG11" s="47"/>
      <c r="AH11" s="47"/>
      <c r="AI11" s="47"/>
      <c r="AJ11" s="47"/>
    </row>
    <row r="12" spans="1:36" s="48" customFormat="1" ht="15.95" customHeight="1" x14ac:dyDescent="0.2">
      <c r="A12" s="44"/>
      <c r="B12" s="45"/>
      <c r="C12" s="223" t="s">
        <v>389</v>
      </c>
      <c r="D12" s="224"/>
      <c r="E12" s="224"/>
      <c r="F12" s="224"/>
      <c r="G12" s="224"/>
      <c r="H12" s="224"/>
      <c r="I12" s="224"/>
      <c r="J12" s="224"/>
      <c r="K12" s="224"/>
      <c r="L12" s="224"/>
      <c r="M12" s="224"/>
      <c r="N12" s="224"/>
      <c r="O12" s="225"/>
      <c r="P12" s="46"/>
      <c r="Q12" s="44"/>
      <c r="R12" s="47"/>
      <c r="S12" s="47"/>
      <c r="T12" s="47"/>
      <c r="U12" s="47"/>
      <c r="V12" s="47"/>
      <c r="W12" s="47"/>
      <c r="X12" s="47"/>
      <c r="Y12" s="47"/>
      <c r="Z12" s="47"/>
      <c r="AA12" s="47"/>
      <c r="AB12" s="47"/>
      <c r="AC12" s="47"/>
      <c r="AD12" s="47"/>
      <c r="AE12" s="47"/>
      <c r="AF12" s="47"/>
      <c r="AG12" s="47"/>
      <c r="AH12" s="47"/>
      <c r="AI12" s="47"/>
      <c r="AJ12" s="47"/>
    </row>
    <row r="13" spans="1:36" s="49" customFormat="1" ht="12.75" customHeight="1" x14ac:dyDescent="0.2">
      <c r="A13" s="33"/>
      <c r="B13" s="34"/>
      <c r="C13" s="232" t="s">
        <v>390</v>
      </c>
      <c r="D13" s="232"/>
      <c r="E13" s="232" t="s">
        <v>391</v>
      </c>
      <c r="F13" s="232"/>
      <c r="G13" s="232"/>
      <c r="H13" s="232"/>
      <c r="I13" s="232"/>
      <c r="J13" s="232"/>
      <c r="K13" s="232"/>
      <c r="L13" s="232"/>
      <c r="M13" s="232"/>
      <c r="N13" s="232"/>
      <c r="O13" s="232"/>
      <c r="P13" s="40"/>
      <c r="Q13" s="33"/>
      <c r="R13" s="41"/>
      <c r="S13" s="41"/>
      <c r="T13" s="41"/>
      <c r="U13" s="41"/>
      <c r="V13" s="41"/>
      <c r="W13" s="41"/>
      <c r="X13" s="41"/>
      <c r="Y13" s="41"/>
      <c r="Z13" s="41"/>
      <c r="AA13" s="41"/>
      <c r="AB13" s="41"/>
      <c r="AC13" s="41"/>
      <c r="AD13" s="41"/>
      <c r="AE13" s="41"/>
      <c r="AF13" s="41"/>
      <c r="AG13" s="41"/>
      <c r="AH13" s="41"/>
      <c r="AI13" s="41"/>
      <c r="AJ13" s="41"/>
    </row>
    <row r="14" spans="1:36" s="49" customFormat="1" ht="12.75" customHeight="1" x14ac:dyDescent="0.2">
      <c r="A14" s="33"/>
      <c r="B14" s="34"/>
      <c r="C14" s="226" t="s">
        <v>392</v>
      </c>
      <c r="D14" s="226"/>
      <c r="E14" s="240" t="s">
        <v>557</v>
      </c>
      <c r="F14" s="240"/>
      <c r="G14" s="187"/>
      <c r="H14" s="187"/>
      <c r="I14" s="187"/>
      <c r="J14" s="187"/>
      <c r="K14" s="182" t="s">
        <v>393</v>
      </c>
      <c r="L14" s="187"/>
      <c r="M14" s="232" t="s">
        <v>394</v>
      </c>
      <c r="N14" s="232"/>
      <c r="O14" s="187"/>
      <c r="P14" s="40"/>
      <c r="Q14" s="33"/>
      <c r="R14" s="41"/>
      <c r="S14" s="41"/>
      <c r="T14" s="41"/>
      <c r="U14" s="41"/>
      <c r="V14" s="41"/>
      <c r="W14" s="41"/>
      <c r="X14" s="41"/>
      <c r="Y14" s="41"/>
      <c r="Z14" s="41"/>
      <c r="AA14" s="41"/>
      <c r="AB14" s="41"/>
      <c r="AC14" s="41"/>
      <c r="AD14" s="41"/>
      <c r="AE14" s="41"/>
      <c r="AF14" s="41"/>
      <c r="AG14" s="41"/>
      <c r="AH14" s="41"/>
      <c r="AI14" s="41"/>
      <c r="AJ14" s="41"/>
    </row>
    <row r="15" spans="1:36" ht="12.75" customHeight="1" x14ac:dyDescent="0.25">
      <c r="A15" s="24"/>
      <c r="B15" s="28"/>
      <c r="C15" s="226" t="s">
        <v>395</v>
      </c>
      <c r="D15" s="226"/>
      <c r="E15" s="227" t="s">
        <v>560</v>
      </c>
      <c r="F15" s="227"/>
      <c r="G15" s="227"/>
      <c r="H15" s="227"/>
      <c r="I15" s="227"/>
      <c r="J15" s="227"/>
      <c r="K15" s="227"/>
      <c r="L15" s="227"/>
      <c r="M15" s="227"/>
      <c r="N15" s="227"/>
      <c r="O15" s="227"/>
      <c r="P15" s="29"/>
      <c r="Q15" s="24"/>
    </row>
    <row r="16" spans="1:36" s="49" customFormat="1" ht="12.75" customHeight="1" x14ac:dyDescent="0.25">
      <c r="A16" s="33"/>
      <c r="B16" s="34"/>
      <c r="C16" s="226" t="s">
        <v>396</v>
      </c>
      <c r="D16" s="226"/>
      <c r="E16" s="227" t="s">
        <v>561</v>
      </c>
      <c r="F16" s="227"/>
      <c r="G16" s="227"/>
      <c r="H16" s="227"/>
      <c r="I16" s="227"/>
      <c r="J16" s="227"/>
      <c r="K16" s="227"/>
      <c r="L16" s="227"/>
      <c r="M16" s="227"/>
      <c r="N16" s="227"/>
      <c r="O16" s="227"/>
      <c r="P16" s="40"/>
      <c r="Q16" s="33"/>
      <c r="R16" s="41"/>
      <c r="S16" s="41"/>
      <c r="T16" s="41"/>
      <c r="U16" s="41"/>
      <c r="V16" s="41"/>
      <c r="W16" s="41"/>
      <c r="X16" s="41"/>
      <c r="Y16" s="41"/>
      <c r="Z16" s="41"/>
      <c r="AA16" s="41"/>
      <c r="AB16" s="41"/>
      <c r="AC16" s="41"/>
      <c r="AD16" s="41"/>
      <c r="AE16" s="41"/>
      <c r="AF16" s="41"/>
      <c r="AG16" s="41"/>
      <c r="AH16" s="41"/>
      <c r="AI16" s="41"/>
      <c r="AJ16" s="41"/>
    </row>
    <row r="17" spans="1:36" s="49" customFormat="1" ht="12.75" customHeight="1" x14ac:dyDescent="0.25">
      <c r="A17" s="33"/>
      <c r="B17" s="34"/>
      <c r="C17" s="226" t="s">
        <v>397</v>
      </c>
      <c r="D17" s="226"/>
      <c r="E17" s="227" t="s">
        <v>562</v>
      </c>
      <c r="F17" s="227"/>
      <c r="G17" s="227"/>
      <c r="H17" s="227"/>
      <c r="I17" s="227"/>
      <c r="J17" s="227"/>
      <c r="K17" s="227"/>
      <c r="L17" s="227"/>
      <c r="M17" s="227"/>
      <c r="N17" s="227"/>
      <c r="O17" s="227"/>
      <c r="P17" s="40"/>
      <c r="Q17" s="33"/>
      <c r="R17" s="41"/>
      <c r="S17" s="41"/>
      <c r="T17" s="41"/>
      <c r="U17" s="41"/>
      <c r="V17" s="41"/>
      <c r="W17" s="41"/>
      <c r="X17" s="41"/>
      <c r="Y17" s="41"/>
      <c r="Z17" s="41"/>
      <c r="AA17" s="41"/>
      <c r="AB17" s="41"/>
      <c r="AC17" s="41"/>
      <c r="AD17" s="41"/>
      <c r="AE17" s="41"/>
      <c r="AF17" s="41"/>
      <c r="AG17" s="41"/>
      <c r="AH17" s="41"/>
      <c r="AI17" s="41"/>
      <c r="AJ17" s="41"/>
    </row>
    <row r="18" spans="1:36" s="49" customFormat="1" ht="12.75" customHeight="1" x14ac:dyDescent="0.25">
      <c r="A18" s="33"/>
      <c r="B18" s="34"/>
      <c r="C18" s="226" t="s">
        <v>398</v>
      </c>
      <c r="D18" s="226"/>
      <c r="E18" s="227" t="s">
        <v>563</v>
      </c>
      <c r="F18" s="227"/>
      <c r="G18" s="227"/>
      <c r="H18" s="227"/>
      <c r="I18" s="227"/>
      <c r="J18" s="227"/>
      <c r="K18" s="227"/>
      <c r="L18" s="227"/>
      <c r="M18" s="227"/>
      <c r="N18" s="227"/>
      <c r="O18" s="227"/>
      <c r="P18" s="40"/>
      <c r="Q18" s="33"/>
      <c r="R18" s="41"/>
      <c r="S18" s="41"/>
      <c r="T18" s="41"/>
      <c r="U18" s="41"/>
      <c r="V18" s="41"/>
      <c r="W18" s="41"/>
      <c r="X18" s="41"/>
      <c r="Y18" s="41"/>
      <c r="Z18" s="41"/>
      <c r="AA18" s="41"/>
      <c r="AB18" s="41"/>
      <c r="AC18" s="41"/>
      <c r="AD18" s="41"/>
      <c r="AE18" s="41"/>
      <c r="AF18" s="41"/>
      <c r="AG18" s="41"/>
      <c r="AH18" s="41"/>
      <c r="AI18" s="41"/>
      <c r="AJ18" s="41"/>
    </row>
    <row r="19" spans="1:36" s="49" customFormat="1" ht="12.75" customHeight="1" x14ac:dyDescent="0.25">
      <c r="A19" s="33"/>
      <c r="B19" s="34"/>
      <c r="C19" s="226" t="s">
        <v>399</v>
      </c>
      <c r="D19" s="226"/>
      <c r="E19" s="227" t="s">
        <v>565</v>
      </c>
      <c r="F19" s="227"/>
      <c r="G19" s="227"/>
      <c r="H19" s="227"/>
      <c r="I19" s="227"/>
      <c r="J19" s="227"/>
      <c r="K19" s="227"/>
      <c r="L19" s="227"/>
      <c r="M19" s="227"/>
      <c r="N19" s="227"/>
      <c r="O19" s="227"/>
      <c r="P19" s="40"/>
      <c r="Q19" s="33"/>
      <c r="R19" s="41"/>
      <c r="S19" s="41"/>
      <c r="T19" s="41"/>
      <c r="U19" s="41"/>
      <c r="V19" s="41"/>
      <c r="W19" s="41"/>
      <c r="X19" s="41"/>
      <c r="Y19" s="41"/>
      <c r="Z19" s="41"/>
      <c r="AA19" s="41"/>
      <c r="AB19" s="41"/>
      <c r="AC19" s="41"/>
      <c r="AD19" s="41"/>
      <c r="AE19" s="41"/>
      <c r="AF19" s="41"/>
      <c r="AG19" s="41"/>
      <c r="AH19" s="41"/>
      <c r="AI19" s="41"/>
      <c r="AJ19" s="41"/>
    </row>
    <row r="20" spans="1:36" s="49" customFormat="1" ht="12.75" customHeight="1" x14ac:dyDescent="0.25">
      <c r="A20" s="33"/>
      <c r="B20" s="34"/>
      <c r="C20" s="232" t="s">
        <v>400</v>
      </c>
      <c r="D20" s="226"/>
      <c r="E20" s="227" t="s">
        <v>566</v>
      </c>
      <c r="F20" s="227"/>
      <c r="G20" s="227"/>
      <c r="H20" s="227"/>
      <c r="I20" s="227"/>
      <c r="J20" s="227"/>
      <c r="K20" s="227"/>
      <c r="L20" s="227"/>
      <c r="M20" s="227"/>
      <c r="N20" s="227"/>
      <c r="O20" s="227"/>
      <c r="P20" s="40"/>
      <c r="Q20" s="33"/>
      <c r="R20" s="41"/>
      <c r="S20" s="41"/>
      <c r="T20" s="41"/>
      <c r="U20" s="41"/>
      <c r="V20" s="41"/>
      <c r="W20" s="41"/>
      <c r="X20" s="41"/>
      <c r="Y20" s="41"/>
      <c r="Z20" s="41"/>
      <c r="AA20" s="41"/>
      <c r="AB20" s="41"/>
      <c r="AC20" s="41"/>
      <c r="AD20" s="41"/>
      <c r="AE20" s="41"/>
      <c r="AF20" s="41"/>
      <c r="AG20" s="41"/>
      <c r="AH20" s="41"/>
      <c r="AI20" s="41"/>
      <c r="AJ20" s="41"/>
    </row>
    <row r="21" spans="1:36" s="49" customFormat="1" ht="12.75" customHeight="1" x14ac:dyDescent="0.25">
      <c r="A21" s="33"/>
      <c r="B21" s="34"/>
      <c r="C21" s="232" t="s">
        <v>401</v>
      </c>
      <c r="D21" s="232"/>
      <c r="E21" s="227" t="s">
        <v>564</v>
      </c>
      <c r="F21" s="227"/>
      <c r="G21" s="227"/>
      <c r="H21" s="227"/>
      <c r="I21" s="227"/>
      <c r="J21" s="227"/>
      <c r="K21" s="227"/>
      <c r="L21" s="227"/>
      <c r="M21" s="227"/>
      <c r="N21" s="227"/>
      <c r="O21" s="227"/>
      <c r="P21" s="40"/>
      <c r="Q21" s="33"/>
      <c r="R21" s="41"/>
      <c r="S21" s="41"/>
      <c r="T21" s="41"/>
      <c r="U21" s="41"/>
      <c r="V21" s="41"/>
      <c r="W21" s="41"/>
      <c r="X21" s="41"/>
      <c r="Y21" s="41"/>
      <c r="Z21" s="41"/>
      <c r="AA21" s="41"/>
      <c r="AB21" s="41"/>
      <c r="AC21" s="41"/>
      <c r="AD21" s="41"/>
      <c r="AE21" s="41"/>
      <c r="AF21" s="41"/>
      <c r="AG21" s="41"/>
      <c r="AH21" s="41"/>
      <c r="AI21" s="41"/>
      <c r="AJ21" s="41"/>
    </row>
    <row r="22" spans="1:36" s="49" customFormat="1" ht="12.75" customHeight="1" x14ac:dyDescent="0.25">
      <c r="A22" s="33"/>
      <c r="B22" s="34"/>
      <c r="C22" s="226" t="s">
        <v>402</v>
      </c>
      <c r="D22" s="226"/>
      <c r="E22" s="227" t="s">
        <v>567</v>
      </c>
      <c r="F22" s="227"/>
      <c r="G22" s="227"/>
      <c r="H22" s="227"/>
      <c r="I22" s="227"/>
      <c r="J22" s="227"/>
      <c r="K22" s="227"/>
      <c r="L22" s="227"/>
      <c r="M22" s="227"/>
      <c r="N22" s="227"/>
      <c r="O22" s="227"/>
      <c r="P22" s="40"/>
      <c r="Q22" s="33"/>
      <c r="R22" s="41"/>
      <c r="S22" s="41"/>
      <c r="T22" s="41"/>
      <c r="U22" s="41"/>
      <c r="V22" s="41"/>
      <c r="W22" s="41"/>
      <c r="X22" s="41"/>
      <c r="Y22" s="41"/>
      <c r="Z22" s="41"/>
      <c r="AA22" s="41"/>
      <c r="AB22" s="41"/>
      <c r="AC22" s="41"/>
      <c r="AD22" s="41"/>
      <c r="AE22" s="41"/>
      <c r="AF22" s="41"/>
      <c r="AG22" s="41"/>
      <c r="AH22" s="41"/>
      <c r="AI22" s="41"/>
      <c r="AJ22" s="41"/>
    </row>
    <row r="23" spans="1:36" s="48" customFormat="1" ht="15.75" customHeight="1" x14ac:dyDescent="0.2">
      <c r="A23" s="44"/>
      <c r="B23" s="45"/>
      <c r="C23" s="228" t="s">
        <v>403</v>
      </c>
      <c r="D23" s="228"/>
      <c r="E23" s="228"/>
      <c r="F23" s="228"/>
      <c r="G23" s="228"/>
      <c r="H23" s="228"/>
      <c r="I23" s="228"/>
      <c r="J23" s="228"/>
      <c r="K23" s="228"/>
      <c r="L23" s="228"/>
      <c r="M23" s="228"/>
      <c r="N23" s="228"/>
      <c r="O23" s="228"/>
      <c r="P23" s="46"/>
      <c r="Q23" s="44"/>
      <c r="R23" s="47"/>
      <c r="S23" s="47"/>
      <c r="T23" s="47"/>
      <c r="U23" s="47"/>
      <c r="V23" s="47"/>
      <c r="W23" s="47"/>
      <c r="X23" s="47"/>
      <c r="Y23" s="47"/>
      <c r="Z23" s="47"/>
      <c r="AA23" s="47"/>
      <c r="AB23" s="47"/>
      <c r="AC23" s="47"/>
      <c r="AD23" s="47"/>
      <c r="AE23" s="47"/>
      <c r="AF23" s="47"/>
      <c r="AG23" s="47"/>
      <c r="AH23" s="47"/>
      <c r="AI23" s="47"/>
      <c r="AJ23" s="47"/>
    </row>
    <row r="24" spans="1:36" s="48" customFormat="1" ht="15.95" customHeight="1" x14ac:dyDescent="0.2">
      <c r="A24" s="44"/>
      <c r="B24" s="45"/>
      <c r="C24" s="229" t="s">
        <v>569</v>
      </c>
      <c r="D24" s="229"/>
      <c r="E24" s="229"/>
      <c r="F24" s="229"/>
      <c r="G24" s="229"/>
      <c r="H24" s="229"/>
      <c r="I24" s="229"/>
      <c r="J24" s="229"/>
      <c r="K24" s="229"/>
      <c r="L24" s="229"/>
      <c r="M24" s="229"/>
      <c r="N24" s="229"/>
      <c r="O24" s="229"/>
      <c r="P24" s="46"/>
      <c r="Q24" s="44"/>
      <c r="R24" s="47"/>
      <c r="S24" s="47"/>
      <c r="T24" s="47"/>
      <c r="U24" s="47"/>
      <c r="V24" s="47"/>
      <c r="W24" s="47"/>
      <c r="X24" s="47"/>
      <c r="Y24" s="47"/>
      <c r="Z24" s="47"/>
      <c r="AA24" s="47"/>
      <c r="AB24" s="47"/>
      <c r="AC24" s="47"/>
      <c r="AD24" s="47"/>
      <c r="AE24" s="47"/>
      <c r="AF24" s="47"/>
      <c r="AG24" s="47"/>
      <c r="AH24" s="47"/>
      <c r="AI24" s="47"/>
      <c r="AJ24" s="47"/>
    </row>
    <row r="25" spans="1:36" s="48" customFormat="1" ht="15" customHeight="1" x14ac:dyDescent="0.2">
      <c r="A25" s="44"/>
      <c r="B25" s="45"/>
      <c r="C25" s="230" t="s">
        <v>404</v>
      </c>
      <c r="D25" s="230"/>
      <c r="E25" s="231" t="s">
        <v>405</v>
      </c>
      <c r="F25" s="231"/>
      <c r="G25" s="231"/>
      <c r="H25" s="231"/>
      <c r="I25" s="231"/>
      <c r="J25" s="231"/>
      <c r="K25" s="231"/>
      <c r="L25" s="231"/>
      <c r="M25" s="231" t="s">
        <v>406</v>
      </c>
      <c r="N25" s="231"/>
      <c r="O25" s="183" t="s">
        <v>407</v>
      </c>
      <c r="P25" s="46"/>
      <c r="Q25" s="44"/>
      <c r="R25" s="47"/>
      <c r="S25" s="47"/>
      <c r="T25" s="47"/>
      <c r="U25" s="47"/>
      <c r="V25" s="47"/>
      <c r="W25" s="47"/>
      <c r="X25" s="47"/>
      <c r="Y25" s="47"/>
      <c r="Z25" s="47"/>
      <c r="AA25" s="47"/>
      <c r="AB25" s="47"/>
      <c r="AC25" s="47"/>
      <c r="AD25" s="47"/>
      <c r="AE25" s="47"/>
      <c r="AF25" s="47"/>
      <c r="AG25" s="47"/>
      <c r="AH25" s="47"/>
      <c r="AI25" s="47"/>
      <c r="AJ25" s="47"/>
    </row>
    <row r="26" spans="1:36" s="48" customFormat="1" ht="15" customHeight="1" x14ac:dyDescent="0.25">
      <c r="A26" s="44"/>
      <c r="B26" s="45"/>
      <c r="C26" s="233"/>
      <c r="D26" s="233"/>
      <c r="E26" s="243"/>
      <c r="F26" s="243"/>
      <c r="G26" s="243"/>
      <c r="H26" s="243"/>
      <c r="I26" s="243"/>
      <c r="J26" s="243"/>
      <c r="K26" s="243"/>
      <c r="L26" s="243"/>
      <c r="M26" s="244"/>
      <c r="N26" s="244"/>
      <c r="O26" s="51"/>
      <c r="P26" s="46"/>
      <c r="Q26" s="44"/>
      <c r="R26" s="47"/>
      <c r="S26" s="47"/>
      <c r="T26" s="47"/>
      <c r="U26" s="47"/>
      <c r="V26" s="47"/>
      <c r="W26" s="47"/>
      <c r="X26" s="47"/>
      <c r="Y26" s="47"/>
      <c r="Z26" s="47"/>
      <c r="AA26" s="47"/>
      <c r="AB26" s="47"/>
      <c r="AC26" s="47"/>
      <c r="AD26" s="47"/>
      <c r="AE26" s="47"/>
      <c r="AF26" s="47"/>
      <c r="AG26" s="47"/>
      <c r="AH26" s="47"/>
      <c r="AI26" s="47"/>
      <c r="AJ26" s="47"/>
    </row>
    <row r="27" spans="1:36" s="48" customFormat="1" ht="15" customHeight="1" x14ac:dyDescent="0.25">
      <c r="A27" s="44"/>
      <c r="B27" s="45"/>
      <c r="C27" s="233"/>
      <c r="D27" s="233"/>
      <c r="E27" s="243"/>
      <c r="F27" s="243"/>
      <c r="G27" s="243"/>
      <c r="H27" s="243"/>
      <c r="I27" s="243"/>
      <c r="J27" s="243"/>
      <c r="K27" s="243"/>
      <c r="L27" s="243"/>
      <c r="M27" s="244"/>
      <c r="N27" s="244"/>
      <c r="O27" s="51"/>
      <c r="P27" s="46"/>
      <c r="Q27" s="44"/>
      <c r="R27" s="47"/>
      <c r="S27" s="47"/>
      <c r="T27" s="47"/>
      <c r="U27" s="47"/>
      <c r="V27" s="47"/>
      <c r="W27" s="47"/>
      <c r="X27" s="47"/>
      <c r="Y27" s="47"/>
      <c r="Z27" s="47"/>
      <c r="AA27" s="47"/>
      <c r="AB27" s="47"/>
      <c r="AC27" s="47"/>
      <c r="AD27" s="47"/>
      <c r="AE27" s="47"/>
      <c r="AF27" s="47"/>
      <c r="AG27" s="47"/>
      <c r="AH27" s="47"/>
      <c r="AI27" s="47"/>
      <c r="AJ27" s="47"/>
    </row>
    <row r="28" spans="1:36" s="48" customFormat="1" ht="15" customHeight="1" x14ac:dyDescent="0.25">
      <c r="A28" s="44"/>
      <c r="B28" s="45"/>
      <c r="C28" s="233"/>
      <c r="D28" s="233"/>
      <c r="E28" s="243"/>
      <c r="F28" s="243"/>
      <c r="G28" s="243"/>
      <c r="H28" s="243"/>
      <c r="I28" s="243"/>
      <c r="J28" s="243"/>
      <c r="K28" s="243"/>
      <c r="L28" s="243"/>
      <c r="M28" s="244"/>
      <c r="N28" s="244"/>
      <c r="O28" s="51"/>
      <c r="P28" s="46"/>
      <c r="Q28" s="44"/>
      <c r="R28" s="47"/>
      <c r="S28" s="47"/>
      <c r="T28" s="47"/>
      <c r="U28" s="47"/>
      <c r="V28" s="47"/>
      <c r="W28" s="47"/>
      <c r="X28" s="47"/>
      <c r="Y28" s="47"/>
      <c r="Z28" s="47"/>
      <c r="AA28" s="47"/>
      <c r="AB28" s="47"/>
      <c r="AC28" s="47"/>
      <c r="AD28" s="47"/>
      <c r="AE28" s="47"/>
      <c r="AF28" s="47"/>
      <c r="AG28" s="47"/>
      <c r="AH28" s="47"/>
      <c r="AI28" s="47"/>
      <c r="AJ28" s="47"/>
    </row>
    <row r="29" spans="1:36" s="48" customFormat="1" ht="15" customHeight="1" x14ac:dyDescent="0.25">
      <c r="A29" s="44"/>
      <c r="B29" s="45"/>
      <c r="C29" s="233"/>
      <c r="D29" s="233"/>
      <c r="E29" s="243"/>
      <c r="F29" s="243"/>
      <c r="G29" s="243"/>
      <c r="H29" s="243"/>
      <c r="I29" s="243"/>
      <c r="J29" s="243"/>
      <c r="K29" s="243"/>
      <c r="L29" s="243"/>
      <c r="M29" s="244"/>
      <c r="N29" s="244"/>
      <c r="O29" s="51"/>
      <c r="P29" s="46"/>
      <c r="Q29" s="44"/>
      <c r="R29" s="47"/>
      <c r="S29" s="47"/>
      <c r="T29" s="47"/>
      <c r="U29" s="47"/>
      <c r="V29" s="47"/>
      <c r="W29" s="47"/>
      <c r="X29" s="47"/>
      <c r="Y29" s="47"/>
      <c r="Z29" s="47"/>
      <c r="AA29" s="47"/>
      <c r="AB29" s="47"/>
      <c r="AC29" s="47"/>
      <c r="AD29" s="47"/>
      <c r="AE29" s="47"/>
      <c r="AF29" s="47"/>
      <c r="AG29" s="47"/>
      <c r="AH29" s="47"/>
      <c r="AI29" s="47"/>
      <c r="AJ29" s="47"/>
    </row>
    <row r="30" spans="1:36" s="48" customFormat="1" ht="15" customHeight="1" x14ac:dyDescent="0.25">
      <c r="A30" s="44"/>
      <c r="B30" s="45"/>
      <c r="C30" s="233"/>
      <c r="D30" s="233"/>
      <c r="E30" s="243"/>
      <c r="F30" s="243"/>
      <c r="G30" s="243"/>
      <c r="H30" s="243"/>
      <c r="I30" s="243"/>
      <c r="J30" s="243"/>
      <c r="K30" s="243"/>
      <c r="L30" s="243"/>
      <c r="M30" s="244"/>
      <c r="N30" s="244"/>
      <c r="O30" s="51"/>
      <c r="P30" s="46"/>
      <c r="Q30" s="44"/>
      <c r="R30" s="47"/>
      <c r="S30" s="47"/>
      <c r="T30" s="47"/>
      <c r="U30" s="47"/>
      <c r="V30" s="47"/>
      <c r="W30" s="47"/>
      <c r="X30" s="47"/>
      <c r="Y30" s="47"/>
      <c r="Z30" s="47"/>
      <c r="AA30" s="47"/>
      <c r="AB30" s="47"/>
      <c r="AC30" s="47"/>
      <c r="AD30" s="47"/>
      <c r="AE30" s="47"/>
      <c r="AF30" s="47"/>
      <c r="AG30" s="47"/>
      <c r="AH30" s="47"/>
      <c r="AI30" s="47"/>
      <c r="AJ30" s="47"/>
    </row>
    <row r="31" spans="1:36" s="48" customFormat="1" ht="15" customHeight="1" x14ac:dyDescent="0.25">
      <c r="A31" s="44"/>
      <c r="B31" s="45"/>
      <c r="C31" s="233"/>
      <c r="D31" s="233"/>
      <c r="E31" s="243"/>
      <c r="F31" s="243"/>
      <c r="G31" s="243"/>
      <c r="H31" s="243"/>
      <c r="I31" s="243"/>
      <c r="J31" s="243"/>
      <c r="K31" s="243"/>
      <c r="L31" s="243"/>
      <c r="M31" s="244"/>
      <c r="N31" s="244"/>
      <c r="O31" s="51"/>
      <c r="P31" s="46"/>
      <c r="Q31" s="44"/>
      <c r="R31" s="47"/>
      <c r="S31" s="47"/>
      <c r="T31" s="47"/>
      <c r="U31" s="47"/>
      <c r="V31" s="47"/>
      <c r="W31" s="47"/>
      <c r="X31" s="47"/>
      <c r="Y31" s="47"/>
      <c r="Z31" s="47"/>
      <c r="AA31" s="47"/>
      <c r="AB31" s="47"/>
      <c r="AC31" s="47"/>
      <c r="AD31" s="47"/>
      <c r="AE31" s="47"/>
      <c r="AF31" s="47"/>
      <c r="AG31" s="47"/>
      <c r="AH31" s="47"/>
      <c r="AI31" s="47"/>
      <c r="AJ31" s="47"/>
    </row>
    <row r="32" spans="1:36" s="48" customFormat="1" ht="15" customHeight="1" x14ac:dyDescent="0.25">
      <c r="A32" s="44"/>
      <c r="B32" s="45"/>
      <c r="C32" s="233"/>
      <c r="D32" s="233"/>
      <c r="E32" s="243"/>
      <c r="F32" s="243"/>
      <c r="G32" s="243"/>
      <c r="H32" s="243"/>
      <c r="I32" s="243"/>
      <c r="J32" s="243"/>
      <c r="K32" s="243"/>
      <c r="L32" s="243"/>
      <c r="M32" s="244"/>
      <c r="N32" s="244"/>
      <c r="O32" s="51"/>
      <c r="P32" s="46"/>
      <c r="Q32" s="44"/>
      <c r="R32" s="47"/>
      <c r="S32" s="47"/>
      <c r="T32" s="47"/>
      <c r="U32" s="47"/>
      <c r="V32" s="47"/>
      <c r="W32" s="47"/>
      <c r="X32" s="47"/>
      <c r="Y32" s="47"/>
      <c r="Z32" s="47"/>
      <c r="AA32" s="47"/>
      <c r="AB32" s="47"/>
      <c r="AC32" s="47"/>
      <c r="AD32" s="47"/>
      <c r="AE32" s="47"/>
      <c r="AF32" s="47"/>
      <c r="AG32" s="47"/>
      <c r="AH32" s="47"/>
      <c r="AI32" s="47"/>
      <c r="AJ32" s="47"/>
    </row>
    <row r="33" spans="1:36" s="48" customFormat="1" ht="15" customHeight="1" x14ac:dyDescent="0.25">
      <c r="A33" s="44"/>
      <c r="B33" s="45"/>
      <c r="C33" s="233"/>
      <c r="D33" s="233"/>
      <c r="E33" s="243"/>
      <c r="F33" s="243"/>
      <c r="G33" s="243"/>
      <c r="H33" s="243"/>
      <c r="I33" s="243"/>
      <c r="J33" s="243"/>
      <c r="K33" s="243"/>
      <c r="L33" s="243"/>
      <c r="M33" s="244"/>
      <c r="N33" s="244"/>
      <c r="O33" s="51"/>
      <c r="P33" s="46"/>
      <c r="Q33" s="44"/>
      <c r="R33" s="47"/>
      <c r="S33" s="47"/>
      <c r="T33" s="47"/>
      <c r="U33" s="47"/>
      <c r="V33" s="47"/>
      <c r="W33" s="47"/>
      <c r="X33" s="47"/>
      <c r="Y33" s="47"/>
      <c r="Z33" s="47"/>
      <c r="AA33" s="47"/>
      <c r="AB33" s="47"/>
      <c r="AC33" s="47"/>
      <c r="AD33" s="47"/>
      <c r="AE33" s="47"/>
      <c r="AF33" s="47"/>
      <c r="AG33" s="47"/>
      <c r="AH33" s="47"/>
      <c r="AI33" s="47"/>
      <c r="AJ33" s="47"/>
    </row>
    <row r="34" spans="1:36" s="48" customFormat="1" ht="15" customHeight="1" x14ac:dyDescent="0.25">
      <c r="A34" s="44"/>
      <c r="B34" s="45"/>
      <c r="C34" s="233"/>
      <c r="D34" s="233"/>
      <c r="E34" s="243"/>
      <c r="F34" s="243"/>
      <c r="G34" s="243"/>
      <c r="H34" s="243"/>
      <c r="I34" s="243"/>
      <c r="J34" s="243"/>
      <c r="K34" s="243"/>
      <c r="L34" s="243"/>
      <c r="M34" s="244"/>
      <c r="N34" s="244"/>
      <c r="O34" s="51"/>
      <c r="P34" s="46"/>
      <c r="Q34" s="44"/>
      <c r="R34" s="47"/>
      <c r="S34" s="47"/>
      <c r="T34" s="47"/>
      <c r="U34" s="47"/>
      <c r="V34" s="47"/>
      <c r="W34" s="47"/>
      <c r="X34" s="47"/>
      <c r="Y34" s="47"/>
      <c r="Z34" s="47"/>
      <c r="AA34" s="47"/>
      <c r="AB34" s="47"/>
      <c r="AC34" s="47"/>
      <c r="AD34" s="47"/>
      <c r="AE34" s="47"/>
      <c r="AF34" s="47"/>
      <c r="AG34" s="47"/>
      <c r="AH34" s="47"/>
      <c r="AI34" s="47"/>
      <c r="AJ34" s="47"/>
    </row>
    <row r="35" spans="1:36" s="48" customFormat="1" ht="15" customHeight="1" x14ac:dyDescent="0.25">
      <c r="A35" s="44"/>
      <c r="B35" s="45"/>
      <c r="C35" s="233"/>
      <c r="D35" s="233"/>
      <c r="E35" s="243"/>
      <c r="F35" s="243"/>
      <c r="G35" s="243"/>
      <c r="H35" s="243"/>
      <c r="I35" s="243"/>
      <c r="J35" s="243"/>
      <c r="K35" s="243"/>
      <c r="L35" s="243"/>
      <c r="M35" s="244"/>
      <c r="N35" s="244"/>
      <c r="O35" s="51"/>
      <c r="P35" s="46"/>
      <c r="Q35" s="44"/>
      <c r="R35" s="47"/>
      <c r="S35" s="47"/>
      <c r="T35" s="47"/>
      <c r="U35" s="47"/>
      <c r="V35" s="47"/>
      <c r="W35" s="47"/>
      <c r="X35" s="47"/>
      <c r="Y35" s="47"/>
      <c r="Z35" s="47"/>
      <c r="AA35" s="47"/>
      <c r="AB35" s="47"/>
      <c r="AC35" s="47"/>
      <c r="AD35" s="47"/>
      <c r="AE35" s="47"/>
      <c r="AF35" s="47"/>
      <c r="AG35" s="47"/>
      <c r="AH35" s="47"/>
      <c r="AI35" s="47"/>
      <c r="AJ35" s="47"/>
    </row>
    <row r="36" spans="1:36" ht="27" customHeight="1" x14ac:dyDescent="0.25">
      <c r="A36" s="24"/>
      <c r="B36" s="28"/>
      <c r="C36" s="248" t="s">
        <v>408</v>
      </c>
      <c r="D36" s="249"/>
      <c r="E36" s="249"/>
      <c r="F36" s="249"/>
      <c r="G36" s="249"/>
      <c r="H36" s="249"/>
      <c r="I36" s="249"/>
      <c r="J36" s="249"/>
      <c r="K36" s="249"/>
      <c r="L36" s="249"/>
      <c r="M36" s="249"/>
      <c r="N36" s="249"/>
      <c r="O36" s="249"/>
      <c r="P36" s="29"/>
      <c r="Q36" s="24"/>
    </row>
    <row r="37" spans="1:36" s="48" customFormat="1" ht="15.95" customHeight="1" x14ac:dyDescent="0.2">
      <c r="A37" s="44"/>
      <c r="B37" s="45"/>
      <c r="C37" s="250" t="s">
        <v>409</v>
      </c>
      <c r="D37" s="250"/>
      <c r="E37" s="250"/>
      <c r="F37" s="250"/>
      <c r="G37" s="250"/>
      <c r="H37" s="250"/>
      <c r="I37" s="250"/>
      <c r="J37" s="250"/>
      <c r="K37" s="250"/>
      <c r="L37" s="250"/>
      <c r="M37" s="250"/>
      <c r="N37" s="250"/>
      <c r="O37" s="250"/>
      <c r="P37" s="46"/>
      <c r="Q37" s="44"/>
      <c r="R37" s="47"/>
      <c r="S37" s="47"/>
      <c r="T37" s="47"/>
      <c r="U37" s="47"/>
      <c r="V37" s="47"/>
      <c r="W37" s="47"/>
      <c r="X37" s="47"/>
      <c r="Y37" s="47"/>
      <c r="Z37" s="47"/>
      <c r="AA37" s="47"/>
      <c r="AB37" s="47"/>
      <c r="AC37" s="47"/>
      <c r="AD37" s="47"/>
      <c r="AE37" s="47"/>
      <c r="AF37" s="47"/>
      <c r="AG37" s="47"/>
      <c r="AH37" s="47"/>
      <c r="AI37" s="47"/>
      <c r="AJ37" s="47"/>
    </row>
    <row r="38" spans="1:36" s="56" customFormat="1" ht="30" customHeight="1" x14ac:dyDescent="0.2">
      <c r="A38" s="52"/>
      <c r="B38" s="53"/>
      <c r="C38" s="251" t="s">
        <v>410</v>
      </c>
      <c r="D38" s="251"/>
      <c r="E38" s="252" t="s">
        <v>584</v>
      </c>
      <c r="F38" s="252"/>
      <c r="G38" s="252"/>
      <c r="H38" s="252"/>
      <c r="I38" s="252"/>
      <c r="J38" s="252"/>
      <c r="K38" s="252"/>
      <c r="L38" s="252"/>
      <c r="M38" s="252"/>
      <c r="N38" s="252"/>
      <c r="O38" s="252"/>
      <c r="P38" s="54"/>
      <c r="Q38" s="52"/>
      <c r="R38" s="55"/>
      <c r="S38" s="55"/>
      <c r="T38" s="55"/>
      <c r="U38" s="55"/>
      <c r="V38" s="55"/>
      <c r="W38" s="55"/>
      <c r="X38" s="55"/>
      <c r="Y38" s="55"/>
      <c r="Z38" s="55"/>
      <c r="AA38" s="55"/>
      <c r="AB38" s="55"/>
      <c r="AC38" s="55"/>
      <c r="AD38" s="55"/>
      <c r="AE38" s="55"/>
      <c r="AF38" s="55"/>
      <c r="AG38" s="55"/>
      <c r="AH38" s="55"/>
      <c r="AI38" s="55"/>
      <c r="AJ38" s="55"/>
    </row>
    <row r="39" spans="1:36" s="56" customFormat="1" ht="36.75" customHeight="1" x14ac:dyDescent="0.2">
      <c r="A39" s="52"/>
      <c r="B39" s="53"/>
      <c r="C39" s="251" t="s">
        <v>411</v>
      </c>
      <c r="D39" s="251"/>
      <c r="E39" s="251"/>
      <c r="F39" s="186" t="s">
        <v>412</v>
      </c>
      <c r="G39" s="186"/>
      <c r="H39" s="186"/>
      <c r="I39" s="186"/>
      <c r="J39" s="186"/>
      <c r="K39" s="251" t="s">
        <v>413</v>
      </c>
      <c r="L39" s="251"/>
      <c r="M39" s="251"/>
      <c r="N39" s="251"/>
      <c r="O39" s="251"/>
      <c r="P39" s="54"/>
      <c r="Q39" s="52"/>
      <c r="R39" s="55"/>
      <c r="S39" s="55"/>
      <c r="T39" s="55"/>
      <c r="U39" s="55"/>
      <c r="V39" s="55"/>
      <c r="W39" s="55"/>
      <c r="X39" s="55"/>
      <c r="Y39" s="55"/>
      <c r="Z39" s="55"/>
      <c r="AA39" s="55"/>
      <c r="AB39" s="55"/>
      <c r="AC39" s="55"/>
      <c r="AD39" s="55"/>
      <c r="AE39" s="55"/>
      <c r="AF39" s="55"/>
      <c r="AG39" s="55"/>
      <c r="AH39" s="55"/>
      <c r="AI39" s="55"/>
      <c r="AJ39" s="55"/>
    </row>
    <row r="40" spans="1:36" s="56" customFormat="1" ht="21.75" customHeight="1" x14ac:dyDescent="0.2">
      <c r="A40" s="52"/>
      <c r="B40" s="53"/>
      <c r="C40" s="210"/>
      <c r="D40" s="211"/>
      <c r="E40" s="212"/>
      <c r="F40" s="186"/>
      <c r="G40" s="186"/>
      <c r="H40" s="186"/>
      <c r="I40" s="186"/>
      <c r="J40" s="186"/>
      <c r="K40" s="226" t="s">
        <v>414</v>
      </c>
      <c r="L40" s="226"/>
      <c r="M40" s="226"/>
      <c r="N40" s="226"/>
      <c r="O40" s="226"/>
      <c r="P40" s="54"/>
      <c r="Q40" s="52"/>
      <c r="R40" s="55"/>
      <c r="S40" s="55"/>
      <c r="T40" s="55"/>
      <c r="U40" s="55"/>
      <c r="V40" s="55"/>
      <c r="W40" s="55"/>
      <c r="X40" s="55"/>
      <c r="Y40" s="55"/>
      <c r="Z40" s="55"/>
      <c r="AA40" s="55"/>
      <c r="AB40" s="55"/>
      <c r="AC40" s="55"/>
      <c r="AD40" s="55"/>
      <c r="AE40" s="55"/>
      <c r="AF40" s="55"/>
      <c r="AG40" s="55"/>
      <c r="AH40" s="55"/>
      <c r="AI40" s="55"/>
      <c r="AJ40" s="55"/>
    </row>
    <row r="41" spans="1:36" s="56" customFormat="1" ht="26.25" customHeight="1" x14ac:dyDescent="0.2">
      <c r="A41" s="52"/>
      <c r="B41" s="53"/>
      <c r="C41" s="213"/>
      <c r="D41" s="214"/>
      <c r="E41" s="215"/>
      <c r="F41" s="186"/>
      <c r="G41" s="186"/>
      <c r="H41" s="186"/>
      <c r="I41" s="186"/>
      <c r="J41" s="186"/>
      <c r="K41" s="232" t="s">
        <v>415</v>
      </c>
      <c r="L41" s="232"/>
      <c r="M41" s="232"/>
      <c r="N41" s="232"/>
      <c r="O41" s="232"/>
      <c r="P41" s="54"/>
      <c r="Q41" s="52"/>
      <c r="R41" s="55"/>
      <c r="S41" s="55"/>
      <c r="T41" s="55"/>
      <c r="U41" s="55"/>
      <c r="V41" s="55"/>
      <c r="W41" s="55"/>
      <c r="X41" s="55"/>
      <c r="Y41" s="55"/>
      <c r="Z41" s="55"/>
      <c r="AA41" s="55"/>
      <c r="AB41" s="55"/>
      <c r="AC41" s="55"/>
      <c r="AD41" s="55"/>
      <c r="AE41" s="55"/>
      <c r="AF41" s="55"/>
      <c r="AG41" s="55"/>
      <c r="AH41" s="55"/>
      <c r="AI41" s="55"/>
      <c r="AJ41" s="55"/>
    </row>
    <row r="42" spans="1:36" s="56" customFormat="1" ht="127.5" customHeight="1" x14ac:dyDescent="0.2">
      <c r="A42" s="52"/>
      <c r="B42" s="53"/>
      <c r="C42" s="213"/>
      <c r="D42" s="214"/>
      <c r="E42" s="215"/>
      <c r="F42" s="186"/>
      <c r="G42" s="186"/>
      <c r="H42" s="186"/>
      <c r="I42" s="186"/>
      <c r="J42" s="186"/>
      <c r="K42" s="245" t="s">
        <v>526</v>
      </c>
      <c r="L42" s="246"/>
      <c r="M42" s="246"/>
      <c r="N42" s="246"/>
      <c r="O42" s="247"/>
      <c r="P42" s="54"/>
      <c r="Q42" s="52"/>
      <c r="R42" s="55"/>
      <c r="S42" s="55"/>
      <c r="T42" s="55"/>
      <c r="U42" s="55"/>
      <c r="V42" s="55"/>
      <c r="W42" s="55"/>
      <c r="X42" s="55"/>
      <c r="Y42" s="55"/>
      <c r="Z42" s="55"/>
      <c r="AA42" s="55"/>
      <c r="AB42" s="55"/>
      <c r="AC42" s="55"/>
      <c r="AD42" s="55"/>
      <c r="AE42" s="55"/>
      <c r="AF42" s="55"/>
      <c r="AG42" s="55"/>
      <c r="AH42" s="55"/>
      <c r="AI42" s="55"/>
      <c r="AJ42" s="55"/>
    </row>
    <row r="43" spans="1:36" s="56" customFormat="1" ht="16.5" customHeight="1" x14ac:dyDescent="0.2">
      <c r="A43" s="52"/>
      <c r="B43" s="53"/>
      <c r="C43" s="213"/>
      <c r="D43" s="214"/>
      <c r="E43" s="215"/>
      <c r="F43" s="186"/>
      <c r="G43" s="186"/>
      <c r="H43" s="186"/>
      <c r="I43" s="186"/>
      <c r="J43" s="186"/>
      <c r="K43" s="232" t="s">
        <v>416</v>
      </c>
      <c r="L43" s="232"/>
      <c r="M43" s="232"/>
      <c r="N43" s="232"/>
      <c r="O43" s="232"/>
      <c r="P43" s="54"/>
      <c r="Q43" s="52"/>
      <c r="R43" s="55"/>
      <c r="S43" s="55"/>
      <c r="T43" s="55"/>
      <c r="U43" s="55"/>
      <c r="V43" s="55"/>
      <c r="W43" s="55"/>
      <c r="X43" s="55"/>
      <c r="Y43" s="55"/>
      <c r="Z43" s="55"/>
      <c r="AA43" s="55"/>
      <c r="AB43" s="55"/>
      <c r="AC43" s="55"/>
      <c r="AD43" s="55"/>
      <c r="AE43" s="55"/>
      <c r="AF43" s="55"/>
      <c r="AG43" s="55"/>
      <c r="AH43" s="55"/>
      <c r="AI43" s="55"/>
      <c r="AJ43" s="55"/>
    </row>
    <row r="44" spans="1:36" s="56" customFormat="1" ht="16.5" customHeight="1" x14ac:dyDescent="0.2">
      <c r="A44" s="52"/>
      <c r="B44" s="53"/>
      <c r="C44" s="213"/>
      <c r="D44" s="214"/>
      <c r="E44" s="215"/>
      <c r="F44" s="186"/>
      <c r="G44" s="186"/>
      <c r="H44" s="186"/>
      <c r="I44" s="186"/>
      <c r="J44" s="186"/>
      <c r="K44" s="232" t="s">
        <v>417</v>
      </c>
      <c r="L44" s="232"/>
      <c r="M44" s="232"/>
      <c r="N44" s="232"/>
      <c r="O44" s="232"/>
      <c r="P44" s="54"/>
      <c r="Q44" s="52"/>
      <c r="R44" s="55"/>
      <c r="S44" s="55"/>
      <c r="T44" s="55"/>
      <c r="U44" s="55"/>
      <c r="V44" s="55"/>
      <c r="W44" s="55"/>
      <c r="X44" s="55"/>
      <c r="Y44" s="55"/>
      <c r="Z44" s="55"/>
      <c r="AA44" s="55"/>
      <c r="AB44" s="55"/>
      <c r="AC44" s="55"/>
      <c r="AD44" s="55"/>
      <c r="AE44" s="55"/>
      <c r="AF44" s="55"/>
      <c r="AG44" s="55"/>
      <c r="AH44" s="55"/>
      <c r="AI44" s="55"/>
      <c r="AJ44" s="55"/>
    </row>
    <row r="45" spans="1:36" s="56" customFormat="1" ht="16.5" customHeight="1" x14ac:dyDescent="0.2">
      <c r="A45" s="52"/>
      <c r="B45" s="53"/>
      <c r="C45" s="213"/>
      <c r="D45" s="214"/>
      <c r="E45" s="215"/>
      <c r="F45" s="186"/>
      <c r="G45" s="186"/>
      <c r="H45" s="186"/>
      <c r="I45" s="186"/>
      <c r="J45" s="186"/>
      <c r="K45" s="232" t="s">
        <v>418</v>
      </c>
      <c r="L45" s="232"/>
      <c r="M45" s="232"/>
      <c r="N45" s="232"/>
      <c r="O45" s="232"/>
      <c r="P45" s="54"/>
      <c r="Q45" s="52"/>
      <c r="R45" s="55"/>
      <c r="S45" s="55"/>
      <c r="T45" s="55"/>
      <c r="U45" s="55"/>
      <c r="V45" s="55"/>
      <c r="W45" s="55"/>
      <c r="X45" s="55"/>
      <c r="Y45" s="55"/>
      <c r="Z45" s="55"/>
      <c r="AA45" s="55"/>
      <c r="AB45" s="55"/>
      <c r="AC45" s="55"/>
      <c r="AD45" s="55"/>
      <c r="AE45" s="55"/>
      <c r="AF45" s="55"/>
      <c r="AG45" s="55"/>
      <c r="AH45" s="55"/>
      <c r="AI45" s="55"/>
      <c r="AJ45" s="55"/>
    </row>
    <row r="46" spans="1:36" s="56" customFormat="1" ht="16.5" customHeight="1" x14ac:dyDescent="0.2">
      <c r="A46" s="52"/>
      <c r="B46" s="53"/>
      <c r="C46" s="213"/>
      <c r="D46" s="214"/>
      <c r="E46" s="215"/>
      <c r="F46" s="185" t="s">
        <v>557</v>
      </c>
      <c r="G46" s="186"/>
      <c r="H46" s="186"/>
      <c r="I46" s="186"/>
      <c r="J46" s="186"/>
      <c r="K46" s="209" t="s">
        <v>530</v>
      </c>
      <c r="L46" s="209"/>
      <c r="M46" s="209"/>
      <c r="N46" s="209"/>
      <c r="O46" s="209"/>
      <c r="P46" s="54"/>
      <c r="Q46" s="52"/>
      <c r="R46" s="55"/>
      <c r="S46" s="55"/>
      <c r="T46" s="55"/>
      <c r="U46" s="55"/>
      <c r="V46" s="55"/>
      <c r="W46" s="55"/>
      <c r="X46" s="55"/>
      <c r="Y46" s="55"/>
      <c r="Z46" s="55"/>
      <c r="AA46" s="55"/>
      <c r="AB46" s="55"/>
      <c r="AC46" s="55"/>
      <c r="AD46" s="55"/>
      <c r="AE46" s="55"/>
      <c r="AF46" s="55"/>
      <c r="AG46" s="55"/>
      <c r="AH46" s="55"/>
      <c r="AI46" s="55"/>
      <c r="AJ46" s="55"/>
    </row>
    <row r="47" spans="1:36" s="56" customFormat="1" ht="16.5" customHeight="1" x14ac:dyDescent="0.2">
      <c r="A47" s="52"/>
      <c r="B47" s="53"/>
      <c r="C47" s="216"/>
      <c r="D47" s="217"/>
      <c r="E47" s="218"/>
      <c r="F47" s="181"/>
      <c r="G47" s="188"/>
      <c r="H47" s="188"/>
      <c r="I47" s="188"/>
      <c r="J47" s="188"/>
      <c r="K47" s="209" t="s">
        <v>531</v>
      </c>
      <c r="L47" s="209"/>
      <c r="M47" s="209"/>
      <c r="N47" s="209"/>
      <c r="O47" s="209"/>
      <c r="P47" s="54"/>
      <c r="Q47" s="52"/>
      <c r="R47" s="55"/>
      <c r="S47" s="55"/>
      <c r="T47" s="55"/>
      <c r="U47" s="55"/>
      <c r="V47" s="55"/>
      <c r="W47" s="55"/>
      <c r="X47" s="55"/>
      <c r="Y47" s="55"/>
      <c r="Z47" s="55"/>
      <c r="AA47" s="55"/>
      <c r="AB47" s="55"/>
      <c r="AC47" s="55"/>
      <c r="AD47" s="55"/>
      <c r="AE47" s="55"/>
      <c r="AF47" s="55"/>
      <c r="AG47" s="55"/>
      <c r="AH47" s="55"/>
      <c r="AI47" s="55"/>
      <c r="AJ47" s="55"/>
    </row>
    <row r="48" spans="1:36" s="56" customFormat="1" ht="29.25" customHeight="1" x14ac:dyDescent="0.2">
      <c r="A48" s="52"/>
      <c r="B48" s="53"/>
      <c r="C48" s="210"/>
      <c r="D48" s="211"/>
      <c r="E48" s="212"/>
      <c r="F48" s="57"/>
      <c r="G48" s="58"/>
      <c r="H48" s="58"/>
      <c r="I48" s="58"/>
      <c r="J48" s="58"/>
      <c r="K48" s="245" t="s">
        <v>419</v>
      </c>
      <c r="L48" s="246"/>
      <c r="M48" s="246"/>
      <c r="N48" s="246"/>
      <c r="O48" s="247"/>
      <c r="P48" s="54"/>
      <c r="Q48" s="52"/>
      <c r="R48" s="55"/>
      <c r="S48" s="55"/>
      <c r="T48" s="55"/>
      <c r="U48" s="55"/>
      <c r="V48" s="55"/>
      <c r="W48" s="55"/>
      <c r="X48" s="55"/>
      <c r="Y48" s="55"/>
      <c r="Z48" s="55"/>
      <c r="AA48" s="55"/>
      <c r="AB48" s="55"/>
      <c r="AC48" s="55"/>
      <c r="AD48" s="55"/>
      <c r="AE48" s="55"/>
      <c r="AF48" s="55"/>
      <c r="AG48" s="55"/>
      <c r="AH48" s="55"/>
      <c r="AI48" s="55"/>
      <c r="AJ48" s="55"/>
    </row>
    <row r="49" spans="1:36" s="56" customFormat="1" ht="16.5" customHeight="1" x14ac:dyDescent="0.2">
      <c r="A49" s="52"/>
      <c r="B49" s="53"/>
      <c r="C49" s="213"/>
      <c r="D49" s="214"/>
      <c r="E49" s="215"/>
      <c r="F49" s="57"/>
      <c r="G49" s="58"/>
      <c r="H49" s="58"/>
      <c r="I49" s="58"/>
      <c r="J49" s="58"/>
      <c r="K49" s="245" t="s">
        <v>420</v>
      </c>
      <c r="L49" s="246"/>
      <c r="M49" s="246"/>
      <c r="N49" s="246"/>
      <c r="O49" s="247"/>
      <c r="P49" s="54"/>
      <c r="Q49" s="52"/>
      <c r="R49" s="55"/>
      <c r="S49" s="55"/>
      <c r="T49" s="55"/>
      <c r="U49" s="55"/>
      <c r="V49" s="55"/>
      <c r="W49" s="55"/>
      <c r="X49" s="55"/>
      <c r="Y49" s="55"/>
      <c r="Z49" s="55"/>
      <c r="AA49" s="55"/>
      <c r="AB49" s="55"/>
      <c r="AC49" s="55"/>
      <c r="AD49" s="55"/>
      <c r="AE49" s="55"/>
      <c r="AF49" s="55"/>
      <c r="AG49" s="55"/>
      <c r="AH49" s="55"/>
      <c r="AI49" s="55"/>
      <c r="AJ49" s="55"/>
    </row>
    <row r="50" spans="1:36" s="56" customFormat="1" ht="16.5" customHeight="1" x14ac:dyDescent="0.2">
      <c r="A50" s="52"/>
      <c r="B50" s="53"/>
      <c r="C50" s="216"/>
      <c r="D50" s="217"/>
      <c r="E50" s="218"/>
      <c r="F50" s="57"/>
      <c r="G50" s="58"/>
      <c r="H50" s="58"/>
      <c r="I50" s="58"/>
      <c r="J50" s="58"/>
      <c r="K50" s="245" t="s">
        <v>421</v>
      </c>
      <c r="L50" s="246"/>
      <c r="M50" s="246"/>
      <c r="N50" s="246"/>
      <c r="O50" s="247"/>
      <c r="P50" s="54"/>
      <c r="Q50" s="52"/>
      <c r="R50" s="55"/>
      <c r="S50" s="55"/>
      <c r="T50" s="55"/>
      <c r="U50" s="55"/>
      <c r="V50" s="55"/>
      <c r="W50" s="55"/>
      <c r="X50" s="55"/>
      <c r="Y50" s="55"/>
      <c r="Z50" s="55"/>
      <c r="AA50" s="55"/>
      <c r="AB50" s="55"/>
      <c r="AC50" s="55"/>
      <c r="AD50" s="55"/>
      <c r="AE50" s="55"/>
      <c r="AF50" s="55"/>
      <c r="AG50" s="55"/>
      <c r="AH50" s="55"/>
      <c r="AI50" s="55"/>
      <c r="AJ50" s="55"/>
    </row>
    <row r="51" spans="1:36" s="56" customFormat="1" ht="16.5" customHeight="1" x14ac:dyDescent="0.2">
      <c r="A51" s="52"/>
      <c r="B51" s="53"/>
      <c r="C51" s="210"/>
      <c r="D51" s="211"/>
      <c r="E51" s="212"/>
      <c r="F51" s="186"/>
      <c r="G51" s="186"/>
      <c r="H51" s="186"/>
      <c r="I51" s="186"/>
      <c r="J51" s="186"/>
      <c r="K51" s="209" t="s">
        <v>422</v>
      </c>
      <c r="L51" s="209"/>
      <c r="M51" s="209"/>
      <c r="N51" s="209"/>
      <c r="O51" s="209"/>
      <c r="P51" s="54"/>
      <c r="Q51" s="52"/>
      <c r="R51" s="55"/>
      <c r="S51" s="55"/>
      <c r="T51" s="55"/>
      <c r="U51" s="55"/>
      <c r="V51" s="55"/>
      <c r="W51" s="55"/>
      <c r="X51" s="55"/>
      <c r="Y51" s="55"/>
      <c r="Z51" s="55"/>
      <c r="AA51" s="55"/>
      <c r="AB51" s="55"/>
      <c r="AC51" s="55"/>
      <c r="AD51" s="55"/>
      <c r="AE51" s="55"/>
      <c r="AF51" s="55"/>
      <c r="AG51" s="55"/>
      <c r="AH51" s="55"/>
      <c r="AI51" s="55"/>
      <c r="AJ51" s="55"/>
    </row>
    <row r="52" spans="1:36" s="56" customFormat="1" ht="16.5" customHeight="1" x14ac:dyDescent="0.2">
      <c r="A52" s="52"/>
      <c r="B52" s="53"/>
      <c r="C52" s="213"/>
      <c r="D52" s="214"/>
      <c r="E52" s="215"/>
      <c r="F52" s="186"/>
      <c r="G52" s="186"/>
      <c r="H52" s="186"/>
      <c r="I52" s="186"/>
      <c r="J52" s="186"/>
      <c r="K52" s="209" t="s">
        <v>423</v>
      </c>
      <c r="L52" s="209"/>
      <c r="M52" s="209"/>
      <c r="N52" s="209"/>
      <c r="O52" s="209"/>
      <c r="P52" s="54"/>
      <c r="Q52" s="52"/>
      <c r="R52" s="55"/>
      <c r="S52" s="55"/>
      <c r="T52" s="55"/>
      <c r="U52" s="55"/>
      <c r="V52" s="55"/>
      <c r="W52" s="55"/>
      <c r="X52" s="55"/>
      <c r="Y52" s="55"/>
      <c r="Z52" s="55"/>
      <c r="AA52" s="55"/>
      <c r="AB52" s="55"/>
      <c r="AC52" s="55"/>
      <c r="AD52" s="55"/>
      <c r="AE52" s="55"/>
      <c r="AF52" s="55"/>
      <c r="AG52" s="55"/>
      <c r="AH52" s="55"/>
      <c r="AI52" s="55"/>
      <c r="AJ52" s="55"/>
    </row>
    <row r="53" spans="1:36" s="56" customFormat="1" ht="16.5" customHeight="1" x14ac:dyDescent="0.2">
      <c r="A53" s="52"/>
      <c r="B53" s="53"/>
      <c r="C53" s="213"/>
      <c r="D53" s="214"/>
      <c r="E53" s="215"/>
      <c r="F53" s="186"/>
      <c r="G53" s="186"/>
      <c r="H53" s="186"/>
      <c r="I53" s="186"/>
      <c r="J53" s="186"/>
      <c r="K53" s="209" t="s">
        <v>527</v>
      </c>
      <c r="L53" s="209"/>
      <c r="M53" s="209"/>
      <c r="N53" s="209"/>
      <c r="O53" s="209"/>
      <c r="P53" s="54"/>
      <c r="Q53" s="52"/>
      <c r="R53" s="55"/>
      <c r="S53" s="55"/>
      <c r="T53" s="55"/>
      <c r="U53" s="55"/>
      <c r="V53" s="55"/>
      <c r="W53" s="55"/>
      <c r="X53" s="55"/>
      <c r="Y53" s="55"/>
      <c r="Z53" s="55"/>
      <c r="AA53" s="55"/>
      <c r="AB53" s="55"/>
      <c r="AC53" s="55"/>
      <c r="AD53" s="55"/>
      <c r="AE53" s="55"/>
      <c r="AF53" s="55"/>
      <c r="AG53" s="55"/>
      <c r="AH53" s="55"/>
      <c r="AI53" s="55"/>
      <c r="AJ53" s="55"/>
    </row>
    <row r="54" spans="1:36" s="56" customFormat="1" ht="16.5" customHeight="1" x14ac:dyDescent="0.2">
      <c r="A54" s="52"/>
      <c r="B54" s="53"/>
      <c r="C54" s="213"/>
      <c r="D54" s="214"/>
      <c r="E54" s="215"/>
      <c r="F54" s="186"/>
      <c r="G54" s="186"/>
      <c r="H54" s="186"/>
      <c r="I54" s="186"/>
      <c r="J54" s="186"/>
      <c r="K54" s="209" t="s">
        <v>528</v>
      </c>
      <c r="L54" s="209"/>
      <c r="M54" s="209"/>
      <c r="N54" s="209"/>
      <c r="O54" s="209"/>
      <c r="P54" s="54"/>
      <c r="Q54" s="52"/>
      <c r="R54" s="55"/>
      <c r="S54" s="55"/>
      <c r="T54" s="55"/>
      <c r="U54" s="55"/>
      <c r="V54" s="55"/>
      <c r="W54" s="55"/>
      <c r="X54" s="55"/>
      <c r="Y54" s="55"/>
      <c r="Z54" s="55"/>
      <c r="AA54" s="55"/>
      <c r="AB54" s="55"/>
      <c r="AC54" s="55"/>
      <c r="AD54" s="55"/>
      <c r="AE54" s="55"/>
      <c r="AF54" s="55"/>
      <c r="AG54" s="55"/>
      <c r="AH54" s="55"/>
      <c r="AI54" s="55"/>
      <c r="AJ54" s="55"/>
    </row>
    <row r="55" spans="1:36" s="56" customFormat="1" ht="16.5" customHeight="1" x14ac:dyDescent="0.2">
      <c r="A55" s="52"/>
      <c r="B55" s="53"/>
      <c r="C55" s="216"/>
      <c r="D55" s="217"/>
      <c r="E55" s="218"/>
      <c r="F55" s="186"/>
      <c r="G55" s="186"/>
      <c r="H55" s="186"/>
      <c r="I55" s="186"/>
      <c r="J55" s="186"/>
      <c r="K55" s="209" t="s">
        <v>529</v>
      </c>
      <c r="L55" s="209"/>
      <c r="M55" s="209"/>
      <c r="N55" s="209"/>
      <c r="O55" s="209"/>
      <c r="P55" s="54"/>
      <c r="Q55" s="52"/>
      <c r="R55" s="55"/>
      <c r="S55" s="55"/>
      <c r="T55" s="55"/>
      <c r="U55" s="55"/>
      <c r="V55" s="55"/>
      <c r="W55" s="55"/>
      <c r="X55" s="55"/>
      <c r="Y55" s="55"/>
      <c r="Z55" s="55"/>
      <c r="AA55" s="55"/>
      <c r="AB55" s="55"/>
      <c r="AC55" s="55"/>
      <c r="AD55" s="55"/>
      <c r="AE55" s="55"/>
      <c r="AF55" s="55"/>
      <c r="AG55" s="55"/>
      <c r="AH55" s="55"/>
      <c r="AI55" s="55"/>
      <c r="AJ55" s="55"/>
    </row>
    <row r="56" spans="1:36" s="56" customFormat="1" ht="20.25" customHeight="1" x14ac:dyDescent="0.2">
      <c r="A56" s="52"/>
      <c r="B56" s="53"/>
      <c r="C56" s="210"/>
      <c r="D56" s="211"/>
      <c r="E56" s="211"/>
      <c r="F56" s="211"/>
      <c r="G56" s="211"/>
      <c r="H56" s="211"/>
      <c r="I56" s="211"/>
      <c r="J56" s="211"/>
      <c r="K56" s="211"/>
      <c r="L56" s="211"/>
      <c r="M56" s="211"/>
      <c r="N56" s="211"/>
      <c r="O56" s="212"/>
      <c r="P56" s="54"/>
      <c r="Q56" s="52"/>
      <c r="R56" s="55"/>
      <c r="S56" s="55"/>
      <c r="T56" s="55"/>
      <c r="U56" s="55"/>
      <c r="V56" s="55"/>
      <c r="W56" s="55"/>
      <c r="X56" s="55"/>
      <c r="Y56" s="55"/>
      <c r="Z56" s="55"/>
      <c r="AA56" s="55"/>
      <c r="AB56" s="55"/>
      <c r="AC56" s="55"/>
      <c r="AD56" s="55"/>
      <c r="AE56" s="55"/>
      <c r="AF56" s="55"/>
      <c r="AG56" s="55"/>
      <c r="AH56" s="55"/>
      <c r="AI56" s="55"/>
      <c r="AJ56" s="55"/>
    </row>
    <row r="57" spans="1:36" s="56" customFormat="1" ht="20.25" customHeight="1" x14ac:dyDescent="0.2">
      <c r="A57" s="52"/>
      <c r="B57" s="53"/>
      <c r="C57" s="213"/>
      <c r="D57" s="214"/>
      <c r="E57" s="215"/>
      <c r="F57" s="186"/>
      <c r="G57" s="186"/>
      <c r="H57" s="186"/>
      <c r="I57" s="186"/>
      <c r="J57" s="186"/>
      <c r="K57" s="245" t="s">
        <v>422</v>
      </c>
      <c r="L57" s="246"/>
      <c r="M57" s="246"/>
      <c r="N57" s="246"/>
      <c r="O57" s="247"/>
      <c r="P57" s="54"/>
      <c r="Q57" s="52"/>
      <c r="R57" s="55"/>
      <c r="S57" s="55"/>
      <c r="T57" s="55"/>
      <c r="U57" s="55"/>
      <c r="V57" s="55"/>
      <c r="W57" s="55"/>
      <c r="X57" s="55"/>
      <c r="Y57" s="55"/>
      <c r="Z57" s="55"/>
      <c r="AA57" s="55"/>
      <c r="AB57" s="55"/>
      <c r="AC57" s="55"/>
      <c r="AD57" s="55"/>
      <c r="AE57" s="55"/>
      <c r="AF57" s="55"/>
      <c r="AG57" s="55"/>
      <c r="AH57" s="55"/>
      <c r="AI57" s="55"/>
      <c r="AJ57" s="55"/>
    </row>
    <row r="58" spans="1:36" s="56" customFormat="1" ht="20.25" customHeight="1" x14ac:dyDescent="0.2">
      <c r="A58" s="52"/>
      <c r="B58" s="53"/>
      <c r="C58" s="213"/>
      <c r="D58" s="214"/>
      <c r="E58" s="215"/>
      <c r="F58" s="186"/>
      <c r="G58" s="186"/>
      <c r="H58" s="186"/>
      <c r="I58" s="186"/>
      <c r="J58" s="186"/>
      <c r="K58" s="245" t="s">
        <v>423</v>
      </c>
      <c r="L58" s="246"/>
      <c r="M58" s="246"/>
      <c r="N58" s="246"/>
      <c r="O58" s="247"/>
      <c r="P58" s="54"/>
      <c r="Q58" s="52"/>
      <c r="R58" s="55"/>
      <c r="S58" s="55"/>
      <c r="T58" s="55"/>
      <c r="U58" s="55"/>
      <c r="V58" s="55"/>
      <c r="W58" s="55"/>
      <c r="X58" s="55"/>
      <c r="Y58" s="55"/>
      <c r="Z58" s="55"/>
      <c r="AA58" s="55"/>
      <c r="AB58" s="55"/>
      <c r="AC58" s="55"/>
      <c r="AD58" s="55"/>
      <c r="AE58" s="55"/>
      <c r="AF58" s="55"/>
      <c r="AG58" s="55"/>
      <c r="AH58" s="55"/>
      <c r="AI58" s="55"/>
      <c r="AJ58" s="55"/>
    </row>
    <row r="59" spans="1:36" s="56" customFormat="1" ht="20.25" customHeight="1" x14ac:dyDescent="0.2">
      <c r="A59" s="52"/>
      <c r="B59" s="53"/>
      <c r="C59" s="216"/>
      <c r="D59" s="217"/>
      <c r="E59" s="218"/>
      <c r="F59" s="186"/>
      <c r="G59" s="186"/>
      <c r="H59" s="186"/>
      <c r="I59" s="186"/>
      <c r="J59" s="186"/>
      <c r="K59" s="253" t="s">
        <v>527</v>
      </c>
      <c r="L59" s="254"/>
      <c r="M59" s="254"/>
      <c r="N59" s="254"/>
      <c r="O59" s="255"/>
      <c r="P59" s="54"/>
      <c r="Q59" s="52"/>
      <c r="R59" s="55"/>
      <c r="S59" s="55"/>
      <c r="T59" s="55"/>
      <c r="U59" s="55"/>
      <c r="V59" s="55"/>
      <c r="W59" s="55"/>
      <c r="X59" s="55"/>
      <c r="Y59" s="55"/>
      <c r="Z59" s="55"/>
      <c r="AA59" s="55"/>
      <c r="AB59" s="55"/>
      <c r="AC59" s="55"/>
      <c r="AD59" s="55"/>
      <c r="AE59" s="55"/>
      <c r="AF59" s="55"/>
      <c r="AG59" s="55"/>
      <c r="AH59" s="55"/>
      <c r="AI59" s="55"/>
      <c r="AJ59" s="55"/>
    </row>
    <row r="60" spans="1:36" s="56" customFormat="1" ht="42" customHeight="1" x14ac:dyDescent="0.2">
      <c r="A60" s="52"/>
      <c r="B60" s="53"/>
      <c r="C60" s="262"/>
      <c r="D60" s="263"/>
      <c r="E60" s="263"/>
      <c r="F60" s="59"/>
      <c r="G60" s="59"/>
      <c r="H60" s="59"/>
      <c r="I60" s="59"/>
      <c r="J60" s="59"/>
      <c r="K60" s="260" t="s">
        <v>553</v>
      </c>
      <c r="L60" s="260"/>
      <c r="M60" s="260"/>
      <c r="N60" s="260"/>
      <c r="O60" s="261"/>
      <c r="P60" s="54"/>
      <c r="Q60" s="52"/>
      <c r="R60" s="55"/>
      <c r="S60" s="55"/>
      <c r="T60" s="55"/>
      <c r="U60" s="55"/>
      <c r="V60" s="55"/>
      <c r="W60" s="55"/>
      <c r="X60" s="55"/>
      <c r="Y60" s="55"/>
      <c r="Z60" s="55"/>
      <c r="AA60" s="55"/>
      <c r="AB60" s="55"/>
      <c r="AC60" s="55"/>
      <c r="AD60" s="55"/>
      <c r="AE60" s="55"/>
      <c r="AF60" s="55"/>
      <c r="AG60" s="55"/>
      <c r="AH60" s="55"/>
      <c r="AI60" s="55"/>
      <c r="AJ60" s="55"/>
    </row>
    <row r="61" spans="1:36" s="56" customFormat="1" ht="28.5" customHeight="1" x14ac:dyDescent="0.2">
      <c r="A61" s="52"/>
      <c r="B61" s="53"/>
      <c r="C61" s="262"/>
      <c r="D61" s="263"/>
      <c r="E61" s="263"/>
      <c r="F61" s="59"/>
      <c r="G61" s="59"/>
      <c r="H61" s="59"/>
      <c r="I61" s="59"/>
      <c r="J61" s="59"/>
      <c r="K61" s="260" t="s">
        <v>542</v>
      </c>
      <c r="L61" s="260"/>
      <c r="M61" s="260"/>
      <c r="N61" s="260"/>
      <c r="O61" s="261"/>
      <c r="P61" s="54"/>
      <c r="Q61" s="52"/>
      <c r="R61" s="55"/>
      <c r="S61" s="55"/>
      <c r="T61" s="55"/>
      <c r="U61" s="55"/>
      <c r="V61" s="55"/>
      <c r="W61" s="55"/>
      <c r="X61" s="55"/>
      <c r="Y61" s="55"/>
      <c r="Z61" s="55"/>
      <c r="AA61" s="55"/>
      <c r="AB61" s="55"/>
      <c r="AC61" s="55"/>
      <c r="AD61" s="55"/>
      <c r="AE61" s="55"/>
      <c r="AF61" s="55"/>
      <c r="AG61" s="55"/>
      <c r="AH61" s="55"/>
      <c r="AI61" s="55"/>
      <c r="AJ61" s="55"/>
    </row>
    <row r="62" spans="1:36" s="56" customFormat="1" ht="21" customHeight="1" x14ac:dyDescent="0.2">
      <c r="A62" s="52"/>
      <c r="B62" s="53"/>
      <c r="C62" s="265"/>
      <c r="D62" s="265"/>
      <c r="E62" s="265"/>
      <c r="F62" s="265"/>
      <c r="G62" s="265"/>
      <c r="H62" s="265"/>
      <c r="I62" s="265"/>
      <c r="J62" s="265"/>
      <c r="K62" s="265"/>
      <c r="L62" s="265"/>
      <c r="M62" s="265"/>
      <c r="N62" s="265"/>
      <c r="O62" s="265"/>
      <c r="P62" s="54"/>
      <c r="Q62" s="52"/>
      <c r="R62" s="55"/>
      <c r="S62" s="55"/>
      <c r="T62" s="55"/>
      <c r="U62" s="55"/>
      <c r="V62" s="55"/>
      <c r="W62" s="55"/>
      <c r="X62" s="55"/>
      <c r="Y62" s="55"/>
      <c r="Z62" s="55"/>
      <c r="AA62" s="55"/>
      <c r="AB62" s="55"/>
      <c r="AC62" s="55"/>
      <c r="AD62" s="55"/>
      <c r="AE62" s="55"/>
      <c r="AF62" s="55"/>
      <c r="AG62" s="55"/>
      <c r="AH62" s="55"/>
      <c r="AI62" s="55"/>
      <c r="AJ62" s="55"/>
    </row>
    <row r="63" spans="1:36" s="56" customFormat="1" ht="26.1" customHeight="1" x14ac:dyDescent="0.2">
      <c r="A63" s="52"/>
      <c r="B63" s="53"/>
      <c r="C63" s="57"/>
      <c r="D63" s="266" t="s">
        <v>424</v>
      </c>
      <c r="E63" s="267"/>
      <c r="F63" s="267"/>
      <c r="G63" s="267"/>
      <c r="H63" s="267"/>
      <c r="I63" s="267"/>
      <c r="J63" s="267"/>
      <c r="K63" s="267"/>
      <c r="L63" s="267"/>
      <c r="M63" s="267"/>
      <c r="N63" s="268"/>
      <c r="O63" s="60"/>
      <c r="P63" s="54"/>
      <c r="Q63" s="52"/>
      <c r="R63" s="55"/>
      <c r="S63" s="55"/>
      <c r="T63" s="55"/>
      <c r="U63" s="55"/>
      <c r="V63" s="55"/>
      <c r="W63" s="55"/>
      <c r="X63" s="55"/>
      <c r="Y63" s="55"/>
      <c r="Z63" s="55"/>
      <c r="AA63" s="55"/>
      <c r="AB63" s="55"/>
      <c r="AC63" s="55"/>
      <c r="AD63" s="55"/>
      <c r="AE63" s="55"/>
      <c r="AF63" s="55"/>
      <c r="AG63" s="55"/>
      <c r="AH63" s="55"/>
      <c r="AI63" s="55"/>
      <c r="AJ63" s="55"/>
    </row>
    <row r="64" spans="1:36" s="56" customFormat="1" ht="26.1" customHeight="1" x14ac:dyDescent="0.2">
      <c r="A64" s="52"/>
      <c r="B64" s="53"/>
      <c r="C64" s="61"/>
      <c r="D64" s="269" t="s">
        <v>404</v>
      </c>
      <c r="E64" s="269"/>
      <c r="F64" s="269"/>
      <c r="G64" s="269"/>
      <c r="H64" s="269"/>
      <c r="I64" s="269"/>
      <c r="J64" s="269"/>
      <c r="K64" s="269"/>
      <c r="L64" s="269"/>
      <c r="M64" s="189" t="s">
        <v>425</v>
      </c>
      <c r="N64" s="189" t="s">
        <v>426</v>
      </c>
      <c r="O64" s="62"/>
      <c r="P64" s="54"/>
      <c r="Q64" s="52"/>
      <c r="R64" s="55"/>
      <c r="S64" s="55"/>
      <c r="T64" s="55"/>
      <c r="U64" s="55"/>
      <c r="V64" s="55"/>
      <c r="W64" s="55"/>
      <c r="X64" s="55"/>
      <c r="Y64" s="55"/>
      <c r="Z64" s="55"/>
      <c r="AA64" s="55"/>
      <c r="AB64" s="55"/>
      <c r="AC64" s="55"/>
      <c r="AD64" s="55"/>
      <c r="AE64" s="55"/>
      <c r="AF64" s="55"/>
      <c r="AG64" s="55"/>
      <c r="AH64" s="55"/>
      <c r="AI64" s="55"/>
      <c r="AJ64" s="55"/>
    </row>
    <row r="65" spans="1:36" s="56" customFormat="1" ht="64.5" customHeight="1" x14ac:dyDescent="0.2">
      <c r="A65" s="52"/>
      <c r="B65" s="53"/>
      <c r="C65" s="61"/>
      <c r="D65" s="256" t="s">
        <v>427</v>
      </c>
      <c r="E65" s="256"/>
      <c r="F65" s="256"/>
      <c r="G65" s="256"/>
      <c r="H65" s="256"/>
      <c r="I65" s="256"/>
      <c r="J65" s="256"/>
      <c r="K65" s="256"/>
      <c r="L65" s="256"/>
      <c r="M65" s="192" t="s">
        <v>571</v>
      </c>
      <c r="N65" s="180" t="s">
        <v>570</v>
      </c>
      <c r="O65" s="279"/>
      <c r="P65" s="54"/>
      <c r="Q65" s="52"/>
      <c r="R65" s="55"/>
      <c r="S65" s="55"/>
      <c r="T65" s="55"/>
      <c r="U65" s="55"/>
      <c r="V65" s="55"/>
      <c r="W65" s="55"/>
      <c r="X65" s="55"/>
      <c r="Y65" s="55"/>
      <c r="Z65" s="55"/>
      <c r="AA65" s="55"/>
      <c r="AB65" s="55"/>
      <c r="AC65" s="55"/>
      <c r="AD65" s="55"/>
      <c r="AE65" s="55"/>
      <c r="AF65" s="55"/>
      <c r="AG65" s="55"/>
      <c r="AH65" s="55"/>
      <c r="AI65" s="55"/>
      <c r="AJ65" s="55"/>
    </row>
    <row r="66" spans="1:36" s="56" customFormat="1" ht="132.75" customHeight="1" x14ac:dyDescent="0.2">
      <c r="A66" s="52"/>
      <c r="B66" s="53"/>
      <c r="C66" s="61"/>
      <c r="D66" s="256" t="s">
        <v>428</v>
      </c>
      <c r="E66" s="256"/>
      <c r="F66" s="256"/>
      <c r="G66" s="256"/>
      <c r="H66" s="256"/>
      <c r="I66" s="256"/>
      <c r="J66" s="256"/>
      <c r="K66" s="256"/>
      <c r="L66" s="256"/>
      <c r="M66" s="193" t="s">
        <v>572</v>
      </c>
      <c r="N66" s="180" t="s">
        <v>570</v>
      </c>
      <c r="O66" s="279"/>
      <c r="P66" s="54"/>
      <c r="Q66" s="52"/>
      <c r="R66" s="55"/>
      <c r="S66" s="55"/>
      <c r="T66" s="55"/>
      <c r="U66" s="55"/>
      <c r="V66" s="55"/>
      <c r="W66" s="55"/>
      <c r="X66" s="55"/>
      <c r="Y66" s="55"/>
      <c r="Z66" s="55"/>
      <c r="AA66" s="55"/>
      <c r="AB66" s="55"/>
      <c r="AC66" s="55"/>
      <c r="AD66" s="55"/>
      <c r="AE66" s="55"/>
      <c r="AF66" s="55"/>
      <c r="AG66" s="55"/>
      <c r="AH66" s="55"/>
      <c r="AI66" s="55"/>
      <c r="AJ66" s="55"/>
    </row>
    <row r="67" spans="1:36" s="56" customFormat="1" ht="26.1" customHeight="1" x14ac:dyDescent="0.2">
      <c r="A67" s="52"/>
      <c r="B67" s="53"/>
      <c r="C67" s="61"/>
      <c r="D67" s="256" t="s">
        <v>544</v>
      </c>
      <c r="E67" s="256"/>
      <c r="F67" s="256"/>
      <c r="G67" s="256"/>
      <c r="H67" s="256"/>
      <c r="I67" s="256"/>
      <c r="J67" s="256"/>
      <c r="K67" s="256"/>
      <c r="L67" s="256"/>
      <c r="M67" s="189"/>
      <c r="N67" s="189"/>
      <c r="O67" s="279"/>
      <c r="P67" s="54"/>
      <c r="Q67" s="52"/>
      <c r="R67" s="55"/>
      <c r="S67" s="55"/>
      <c r="T67" s="55"/>
      <c r="U67" s="55"/>
      <c r="V67" s="55"/>
      <c r="W67" s="55"/>
      <c r="X67" s="55"/>
      <c r="Y67" s="55"/>
      <c r="Z67" s="55"/>
      <c r="AA67" s="55"/>
      <c r="AB67" s="55"/>
      <c r="AC67" s="55"/>
      <c r="AD67" s="55"/>
      <c r="AE67" s="55"/>
      <c r="AF67" s="55"/>
      <c r="AG67" s="55"/>
      <c r="AH67" s="55"/>
      <c r="AI67" s="55"/>
      <c r="AJ67" s="55"/>
    </row>
    <row r="68" spans="1:36" s="56" customFormat="1" ht="71.25" customHeight="1" x14ac:dyDescent="0.2">
      <c r="A68" s="52"/>
      <c r="B68" s="53"/>
      <c r="C68" s="61"/>
      <c r="D68" s="257" t="s">
        <v>429</v>
      </c>
      <c r="E68" s="257" t="s">
        <v>429</v>
      </c>
      <c r="F68" s="257"/>
      <c r="G68" s="257"/>
      <c r="H68" s="257"/>
      <c r="I68" s="257"/>
      <c r="J68" s="257"/>
      <c r="K68" s="257"/>
      <c r="L68" s="257"/>
      <c r="M68" s="179">
        <f>+SUM(M65:M67)</f>
        <v>0</v>
      </c>
      <c r="N68" s="63">
        <f>+SUM(N65:N67)</f>
        <v>0</v>
      </c>
      <c r="O68" s="279"/>
      <c r="P68" s="54"/>
      <c r="Q68" s="52"/>
      <c r="R68" s="55"/>
      <c r="S68" s="55"/>
      <c r="T68" s="55"/>
      <c r="U68" s="55"/>
      <c r="V68" s="55"/>
      <c r="W68" s="55"/>
      <c r="X68" s="55"/>
      <c r="Y68" s="55"/>
      <c r="Z68" s="55"/>
      <c r="AA68" s="55"/>
      <c r="AB68" s="55"/>
      <c r="AC68" s="55"/>
      <c r="AD68" s="55"/>
      <c r="AE68" s="55"/>
      <c r="AF68" s="55"/>
      <c r="AG68" s="55"/>
      <c r="AH68" s="55"/>
      <c r="AI68" s="55"/>
      <c r="AJ68" s="55"/>
    </row>
    <row r="69" spans="1:36" s="56" customFormat="1" ht="26.1" customHeight="1" x14ac:dyDescent="0.2">
      <c r="A69" s="52"/>
      <c r="B69" s="53"/>
      <c r="C69" s="61"/>
      <c r="D69" s="258" t="s">
        <v>430</v>
      </c>
      <c r="E69" s="258"/>
      <c r="F69" s="258"/>
      <c r="G69" s="258"/>
      <c r="H69" s="258"/>
      <c r="I69" s="258"/>
      <c r="J69" s="258"/>
      <c r="K69" s="258"/>
      <c r="L69" s="258"/>
      <c r="M69" s="64"/>
      <c r="N69" s="65"/>
      <c r="O69" s="279"/>
      <c r="P69" s="54"/>
      <c r="Q69" s="52"/>
      <c r="R69" s="55"/>
      <c r="S69" s="55"/>
      <c r="T69" s="55"/>
      <c r="U69" s="55"/>
      <c r="V69" s="55"/>
      <c r="W69" s="55"/>
      <c r="X69" s="55"/>
      <c r="Y69" s="55"/>
      <c r="Z69" s="55"/>
      <c r="AA69" s="55"/>
      <c r="AB69" s="55"/>
      <c r="AC69" s="55"/>
      <c r="AD69" s="55"/>
      <c r="AE69" s="55"/>
      <c r="AF69" s="55"/>
      <c r="AG69" s="55"/>
      <c r="AH69" s="55"/>
      <c r="AI69" s="55"/>
      <c r="AJ69" s="55"/>
    </row>
    <row r="70" spans="1:36" s="56" customFormat="1" ht="9.75" customHeight="1" x14ac:dyDescent="0.2">
      <c r="A70" s="52"/>
      <c r="B70" s="53"/>
      <c r="C70" s="259"/>
      <c r="D70" s="259"/>
      <c r="E70" s="259"/>
      <c r="F70" s="259"/>
      <c r="G70" s="259"/>
      <c r="H70" s="259"/>
      <c r="I70" s="259"/>
      <c r="J70" s="259"/>
      <c r="K70" s="259"/>
      <c r="L70" s="259"/>
      <c r="M70" s="259"/>
      <c r="N70" s="259"/>
      <c r="O70" s="259"/>
      <c r="P70" s="54"/>
      <c r="Q70" s="52"/>
      <c r="R70" s="55"/>
      <c r="S70" s="55"/>
      <c r="T70" s="55"/>
      <c r="U70" s="55"/>
      <c r="V70" s="55"/>
      <c r="W70" s="55"/>
      <c r="X70" s="55"/>
      <c r="Y70" s="55"/>
      <c r="Z70" s="55"/>
      <c r="AA70" s="55"/>
      <c r="AB70" s="55"/>
      <c r="AC70" s="55"/>
      <c r="AD70" s="55"/>
      <c r="AE70" s="55"/>
      <c r="AF70" s="55"/>
      <c r="AG70" s="55"/>
      <c r="AH70" s="55"/>
      <c r="AI70" s="55"/>
      <c r="AJ70" s="55"/>
    </row>
    <row r="71" spans="1:36" s="56" customFormat="1" ht="30" customHeight="1" x14ac:dyDescent="0.2">
      <c r="A71" s="52"/>
      <c r="B71" s="53"/>
      <c r="C71" s="251" t="s">
        <v>431</v>
      </c>
      <c r="D71" s="251"/>
      <c r="E71" s="264" t="s">
        <v>583</v>
      </c>
      <c r="F71" s="264"/>
      <c r="G71" s="264"/>
      <c r="H71" s="264"/>
      <c r="I71" s="264"/>
      <c r="J71" s="264"/>
      <c r="K71" s="264"/>
      <c r="L71" s="264"/>
      <c r="M71" s="264"/>
      <c r="N71" s="264"/>
      <c r="O71" s="264"/>
      <c r="P71" s="54"/>
      <c r="Q71" s="52"/>
      <c r="R71" s="55"/>
      <c r="S71" s="55"/>
      <c r="T71" s="55"/>
      <c r="U71" s="55"/>
      <c r="V71" s="55"/>
      <c r="W71" s="55"/>
      <c r="X71" s="55"/>
      <c r="Y71" s="55"/>
      <c r="Z71" s="55"/>
      <c r="AA71" s="55"/>
      <c r="AB71" s="55"/>
      <c r="AC71" s="55"/>
      <c r="AD71" s="55"/>
      <c r="AE71" s="55"/>
      <c r="AF71" s="55"/>
      <c r="AG71" s="55"/>
      <c r="AH71" s="55"/>
      <c r="AI71" s="55"/>
      <c r="AJ71" s="55"/>
    </row>
    <row r="72" spans="1:36" s="56" customFormat="1" ht="25.5" customHeight="1" x14ac:dyDescent="0.2">
      <c r="A72" s="52"/>
      <c r="B72" s="53"/>
      <c r="C72" s="282" t="s">
        <v>548</v>
      </c>
      <c r="D72" s="283"/>
      <c r="E72" s="230" t="s">
        <v>432</v>
      </c>
      <c r="F72" s="230"/>
      <c r="G72" s="230"/>
      <c r="H72" s="230"/>
      <c r="I72" s="230"/>
      <c r="J72" s="230"/>
      <c r="K72" s="230"/>
      <c r="L72" s="286" t="s">
        <v>573</v>
      </c>
      <c r="M72" s="286"/>
      <c r="N72" s="286"/>
      <c r="O72" s="286"/>
      <c r="P72" s="54"/>
      <c r="Q72" s="52"/>
      <c r="R72" s="55"/>
      <c r="S72" s="55"/>
      <c r="T72" s="55"/>
      <c r="U72" s="55"/>
      <c r="V72" s="55"/>
      <c r="W72" s="55"/>
      <c r="X72" s="55"/>
      <c r="Y72" s="55"/>
      <c r="Z72" s="55"/>
      <c r="AA72" s="55"/>
      <c r="AB72" s="55"/>
      <c r="AC72" s="55"/>
      <c r="AD72" s="55"/>
      <c r="AE72" s="55"/>
      <c r="AF72" s="55"/>
      <c r="AG72" s="55"/>
      <c r="AH72" s="55"/>
      <c r="AI72" s="55"/>
      <c r="AJ72" s="55"/>
    </row>
    <row r="73" spans="1:36" s="56" customFormat="1" ht="24.75" customHeight="1" x14ac:dyDescent="0.2">
      <c r="A73" s="52"/>
      <c r="B73" s="53"/>
      <c r="C73" s="284"/>
      <c r="D73" s="285"/>
      <c r="E73" s="287" t="s">
        <v>433</v>
      </c>
      <c r="F73" s="288"/>
      <c r="G73" s="288"/>
      <c r="H73" s="288"/>
      <c r="I73" s="288"/>
      <c r="J73" s="288"/>
      <c r="K73" s="289"/>
      <c r="L73" s="286" t="s">
        <v>574</v>
      </c>
      <c r="M73" s="286"/>
      <c r="N73" s="286"/>
      <c r="O73" s="286"/>
      <c r="P73" s="54"/>
      <c r="Q73" s="52"/>
      <c r="R73" s="55"/>
      <c r="S73" s="55"/>
      <c r="T73" s="55"/>
      <c r="U73" s="55"/>
      <c r="V73" s="55"/>
      <c r="W73" s="55"/>
      <c r="X73" s="55"/>
      <c r="Y73" s="55"/>
      <c r="Z73" s="55"/>
      <c r="AA73" s="55"/>
      <c r="AB73" s="55"/>
      <c r="AC73" s="55"/>
      <c r="AD73" s="55"/>
      <c r="AE73" s="55"/>
      <c r="AF73" s="55"/>
      <c r="AG73" s="55"/>
      <c r="AH73" s="55"/>
      <c r="AI73" s="55"/>
      <c r="AJ73" s="55"/>
    </row>
    <row r="74" spans="1:36" s="56" customFormat="1" ht="27" customHeight="1" x14ac:dyDescent="0.2">
      <c r="A74" s="52"/>
      <c r="B74" s="53"/>
      <c r="C74" s="282" t="s">
        <v>549</v>
      </c>
      <c r="D74" s="283"/>
      <c r="E74" s="287" t="s">
        <v>432</v>
      </c>
      <c r="F74" s="288"/>
      <c r="G74" s="288"/>
      <c r="H74" s="288"/>
      <c r="I74" s="288"/>
      <c r="J74" s="288"/>
      <c r="K74" s="289"/>
      <c r="L74" s="286" t="s">
        <v>573</v>
      </c>
      <c r="M74" s="286"/>
      <c r="N74" s="286"/>
      <c r="O74" s="286"/>
      <c r="P74" s="54"/>
      <c r="Q74" s="52"/>
      <c r="R74" s="55"/>
      <c r="S74" s="55"/>
      <c r="T74" s="55"/>
      <c r="U74" s="55"/>
      <c r="V74" s="55"/>
      <c r="W74" s="55"/>
      <c r="X74" s="55"/>
      <c r="Y74" s="55"/>
      <c r="Z74" s="55"/>
      <c r="AA74" s="55"/>
      <c r="AB74" s="55"/>
      <c r="AC74" s="55"/>
      <c r="AD74" s="55"/>
      <c r="AE74" s="55"/>
      <c r="AF74" s="55"/>
      <c r="AG74" s="55"/>
      <c r="AH74" s="55"/>
      <c r="AI74" s="55"/>
      <c r="AJ74" s="55"/>
    </row>
    <row r="75" spans="1:36" s="56" customFormat="1" ht="27" customHeight="1" x14ac:dyDescent="0.2">
      <c r="A75" s="52"/>
      <c r="B75" s="53"/>
      <c r="C75" s="290"/>
      <c r="D75" s="291"/>
      <c r="E75" s="230" t="s">
        <v>433</v>
      </c>
      <c r="F75" s="230"/>
      <c r="G75" s="230"/>
      <c r="H75" s="230"/>
      <c r="I75" s="230"/>
      <c r="J75" s="230"/>
      <c r="K75" s="230"/>
      <c r="L75" s="286" t="s">
        <v>574</v>
      </c>
      <c r="M75" s="286"/>
      <c r="N75" s="286"/>
      <c r="O75" s="286"/>
      <c r="P75" s="54"/>
      <c r="Q75" s="52"/>
      <c r="R75" s="55"/>
      <c r="S75" s="55"/>
      <c r="T75" s="55"/>
      <c r="U75" s="55"/>
      <c r="V75" s="55"/>
      <c r="W75" s="55"/>
      <c r="X75" s="55"/>
      <c r="Y75" s="55"/>
      <c r="Z75" s="55"/>
      <c r="AA75" s="55"/>
      <c r="AB75" s="55"/>
      <c r="AC75" s="55"/>
      <c r="AD75" s="55"/>
      <c r="AE75" s="55"/>
      <c r="AF75" s="55"/>
      <c r="AG75" s="55"/>
      <c r="AH75" s="55"/>
      <c r="AI75" s="55"/>
      <c r="AJ75" s="55"/>
    </row>
    <row r="76" spans="1:36" s="56" customFormat="1" ht="29.25" customHeight="1" x14ac:dyDescent="0.2">
      <c r="A76" s="52"/>
      <c r="B76" s="53"/>
      <c r="C76" s="272" t="s">
        <v>536</v>
      </c>
      <c r="D76" s="272"/>
      <c r="E76" s="277" t="s">
        <v>575</v>
      </c>
      <c r="F76" s="278"/>
      <c r="G76" s="278"/>
      <c r="H76" s="278"/>
      <c r="I76" s="278"/>
      <c r="J76" s="278"/>
      <c r="K76" s="278"/>
      <c r="L76" s="278"/>
      <c r="M76" s="278"/>
      <c r="N76" s="278"/>
      <c r="O76" s="278"/>
      <c r="P76" s="54"/>
      <c r="Q76" s="52"/>
      <c r="R76" s="55"/>
      <c r="S76" s="55"/>
      <c r="T76" s="55"/>
      <c r="U76" s="55"/>
      <c r="V76" s="55"/>
      <c r="W76" s="55"/>
      <c r="X76" s="55"/>
      <c r="Y76" s="55"/>
      <c r="Z76" s="55"/>
      <c r="AA76" s="55"/>
      <c r="AB76" s="55"/>
      <c r="AC76" s="55"/>
      <c r="AD76" s="55"/>
      <c r="AE76" s="55"/>
      <c r="AF76" s="55"/>
      <c r="AG76" s="55"/>
      <c r="AH76" s="55"/>
      <c r="AI76" s="55"/>
      <c r="AJ76" s="55"/>
    </row>
    <row r="77" spans="1:36" s="56" customFormat="1" ht="12.75" customHeight="1" x14ac:dyDescent="0.2">
      <c r="A77" s="52"/>
      <c r="B77" s="53"/>
      <c r="C77" s="274" t="s">
        <v>537</v>
      </c>
      <c r="D77" s="274"/>
      <c r="E77" s="272" t="s">
        <v>538</v>
      </c>
      <c r="F77" s="272"/>
      <c r="G77" s="272"/>
      <c r="H77" s="272"/>
      <c r="I77" s="272"/>
      <c r="J77" s="272"/>
      <c r="K77" s="272"/>
      <c r="L77" s="273" t="s">
        <v>576</v>
      </c>
      <c r="M77" s="273"/>
      <c r="N77" s="273"/>
      <c r="O77" s="273"/>
      <c r="P77" s="54"/>
      <c r="Q77" s="52"/>
      <c r="R77" s="55"/>
      <c r="S77" s="55"/>
      <c r="T77" s="55"/>
      <c r="U77" s="55"/>
      <c r="V77" s="55"/>
      <c r="W77" s="55"/>
      <c r="X77" s="55"/>
      <c r="Y77" s="55"/>
      <c r="Z77" s="55"/>
      <c r="AA77" s="55"/>
      <c r="AB77" s="55"/>
      <c r="AC77" s="55"/>
      <c r="AD77" s="55"/>
      <c r="AE77" s="55"/>
      <c r="AF77" s="55"/>
      <c r="AG77" s="55"/>
      <c r="AH77" s="55"/>
      <c r="AI77" s="55"/>
      <c r="AJ77" s="55"/>
    </row>
    <row r="78" spans="1:36" s="56" customFormat="1" x14ac:dyDescent="0.2">
      <c r="A78" s="52"/>
      <c r="B78" s="53"/>
      <c r="C78" s="275"/>
      <c r="D78" s="275"/>
      <c r="E78" s="272" t="s">
        <v>539</v>
      </c>
      <c r="F78" s="272"/>
      <c r="G78" s="272"/>
      <c r="H78" s="272"/>
      <c r="I78" s="272"/>
      <c r="J78" s="272"/>
      <c r="K78" s="272"/>
      <c r="L78" s="273" t="s">
        <v>577</v>
      </c>
      <c r="M78" s="273"/>
      <c r="N78" s="273"/>
      <c r="O78" s="273"/>
      <c r="P78" s="54"/>
      <c r="Q78" s="52"/>
      <c r="R78" s="55"/>
      <c r="S78" s="55"/>
      <c r="T78" s="55"/>
      <c r="U78" s="55"/>
      <c r="V78" s="55"/>
      <c r="W78" s="55"/>
      <c r="X78" s="55"/>
      <c r="Y78" s="55"/>
      <c r="Z78" s="55"/>
      <c r="AA78" s="55"/>
      <c r="AB78" s="55"/>
      <c r="AC78" s="55"/>
      <c r="AD78" s="55"/>
      <c r="AE78" s="55"/>
      <c r="AF78" s="55"/>
      <c r="AG78" s="55"/>
      <c r="AH78" s="55"/>
      <c r="AI78" s="55"/>
      <c r="AJ78" s="55"/>
    </row>
    <row r="79" spans="1:36" s="56" customFormat="1" x14ac:dyDescent="0.2">
      <c r="A79" s="52"/>
      <c r="B79" s="53"/>
      <c r="C79" s="275"/>
      <c r="D79" s="275"/>
      <c r="E79" s="272" t="s">
        <v>540</v>
      </c>
      <c r="F79" s="272"/>
      <c r="G79" s="272"/>
      <c r="H79" s="272"/>
      <c r="I79" s="272"/>
      <c r="J79" s="272"/>
      <c r="K79" s="272"/>
      <c r="L79" s="273" t="s">
        <v>578</v>
      </c>
      <c r="M79" s="273"/>
      <c r="N79" s="273"/>
      <c r="O79" s="273"/>
      <c r="P79" s="54"/>
      <c r="Q79" s="52"/>
      <c r="R79" s="55"/>
      <c r="S79" s="55"/>
      <c r="T79" s="55"/>
      <c r="U79" s="55"/>
      <c r="V79" s="55"/>
      <c r="W79" s="55"/>
      <c r="X79" s="55"/>
      <c r="Y79" s="55"/>
      <c r="Z79" s="55"/>
      <c r="AA79" s="55"/>
      <c r="AB79" s="55"/>
      <c r="AC79" s="55"/>
      <c r="AD79" s="55"/>
      <c r="AE79" s="55"/>
      <c r="AF79" s="55"/>
      <c r="AG79" s="55"/>
      <c r="AH79" s="55"/>
      <c r="AI79" s="55"/>
      <c r="AJ79" s="55"/>
    </row>
    <row r="80" spans="1:36" s="56" customFormat="1" x14ac:dyDescent="0.2">
      <c r="A80" s="52"/>
      <c r="B80" s="53"/>
      <c r="C80" s="276"/>
      <c r="D80" s="276"/>
      <c r="E80" s="272" t="s">
        <v>541</v>
      </c>
      <c r="F80" s="272"/>
      <c r="G80" s="272"/>
      <c r="H80" s="272"/>
      <c r="I80" s="272"/>
      <c r="J80" s="272"/>
      <c r="K80" s="272"/>
      <c r="L80" s="273" t="s">
        <v>576</v>
      </c>
      <c r="M80" s="273"/>
      <c r="N80" s="273"/>
      <c r="O80" s="273"/>
      <c r="P80" s="54"/>
      <c r="Q80" s="52"/>
      <c r="R80" s="55"/>
      <c r="S80" s="55"/>
      <c r="T80" s="55"/>
      <c r="U80" s="55"/>
      <c r="V80" s="55"/>
      <c r="W80" s="55"/>
      <c r="X80" s="55"/>
      <c r="Y80" s="55"/>
      <c r="Z80" s="55"/>
      <c r="AA80" s="55"/>
      <c r="AB80" s="55"/>
      <c r="AC80" s="55"/>
      <c r="AD80" s="55"/>
      <c r="AE80" s="55"/>
      <c r="AF80" s="55"/>
      <c r="AG80" s="55"/>
      <c r="AH80" s="55"/>
      <c r="AI80" s="55"/>
      <c r="AJ80" s="55"/>
    </row>
    <row r="81" spans="1:36" s="56" customFormat="1" ht="42.75" customHeight="1" x14ac:dyDescent="0.2">
      <c r="A81" s="52"/>
      <c r="B81" s="53"/>
      <c r="C81" s="270" t="s">
        <v>545</v>
      </c>
      <c r="D81" s="271"/>
      <c r="E81" s="271"/>
      <c r="F81" s="271"/>
      <c r="G81" s="271"/>
      <c r="H81" s="271"/>
      <c r="I81" s="271"/>
      <c r="J81" s="271"/>
      <c r="K81" s="271"/>
      <c r="L81" s="271"/>
      <c r="M81" s="271"/>
      <c r="N81" s="271"/>
      <c r="O81" s="271"/>
      <c r="P81" s="54"/>
      <c r="Q81" s="52"/>
      <c r="R81" s="55"/>
      <c r="S81" s="55"/>
      <c r="T81" s="55"/>
      <c r="U81" s="55"/>
      <c r="V81" s="55"/>
      <c r="W81" s="55"/>
      <c r="X81" s="55"/>
      <c r="Y81" s="55"/>
      <c r="Z81" s="55"/>
      <c r="AA81" s="55"/>
      <c r="AB81" s="55"/>
      <c r="AC81" s="55"/>
      <c r="AD81" s="55"/>
      <c r="AE81" s="55"/>
      <c r="AF81" s="55"/>
      <c r="AG81" s="55"/>
      <c r="AH81" s="55"/>
      <c r="AI81" s="55"/>
      <c r="AJ81" s="55"/>
    </row>
    <row r="82" spans="1:36" s="48" customFormat="1" ht="15.95" customHeight="1" x14ac:dyDescent="0.2">
      <c r="A82" s="44"/>
      <c r="B82" s="45"/>
      <c r="C82" s="248" t="s">
        <v>434</v>
      </c>
      <c r="D82" s="248"/>
      <c r="E82" s="248"/>
      <c r="F82" s="248"/>
      <c r="G82" s="248"/>
      <c r="H82" s="248"/>
      <c r="I82" s="248"/>
      <c r="J82" s="248"/>
      <c r="K82" s="248"/>
      <c r="L82" s="248"/>
      <c r="M82" s="248"/>
      <c r="N82" s="248"/>
      <c r="O82" s="248"/>
      <c r="P82" s="46"/>
      <c r="Q82" s="44"/>
      <c r="R82" s="47"/>
      <c r="S82" s="47"/>
      <c r="T82" s="47"/>
      <c r="U82" s="47"/>
      <c r="V82" s="47"/>
      <c r="W82" s="47"/>
      <c r="X82" s="47"/>
      <c r="Y82" s="47"/>
      <c r="Z82" s="47"/>
      <c r="AA82" s="47"/>
      <c r="AB82" s="47"/>
      <c r="AC82" s="47"/>
      <c r="AD82" s="47"/>
      <c r="AE82" s="47"/>
      <c r="AF82" s="47"/>
      <c r="AG82" s="47"/>
      <c r="AH82" s="47"/>
      <c r="AI82" s="47"/>
      <c r="AJ82" s="47"/>
    </row>
    <row r="83" spans="1:36" s="56" customFormat="1" ht="67.5" customHeight="1" x14ac:dyDescent="0.2">
      <c r="A83" s="52"/>
      <c r="B83" s="53"/>
      <c r="C83" s="280" t="s">
        <v>550</v>
      </c>
      <c r="D83" s="281"/>
      <c r="E83" s="281"/>
      <c r="F83" s="281"/>
      <c r="G83" s="281"/>
      <c r="H83" s="281"/>
      <c r="I83" s="281"/>
      <c r="J83" s="281"/>
      <c r="K83" s="281"/>
      <c r="L83" s="281"/>
      <c r="M83" s="281"/>
      <c r="N83" s="281"/>
      <c r="O83" s="281"/>
      <c r="P83" s="54"/>
      <c r="Q83" s="52"/>
      <c r="R83" s="55"/>
      <c r="S83" s="55"/>
      <c r="T83" s="55"/>
      <c r="U83" s="55"/>
      <c r="V83" s="55"/>
      <c r="W83" s="55"/>
      <c r="X83" s="55"/>
      <c r="Y83" s="55"/>
      <c r="Z83" s="55"/>
      <c r="AA83" s="55"/>
      <c r="AB83" s="55"/>
      <c r="AC83" s="55"/>
      <c r="AD83" s="55"/>
      <c r="AE83" s="55"/>
      <c r="AF83" s="55"/>
      <c r="AG83" s="55"/>
      <c r="AH83" s="55"/>
      <c r="AI83" s="55"/>
      <c r="AJ83" s="55"/>
    </row>
    <row r="84" spans="1:36" s="56" customFormat="1" ht="292.5" customHeight="1" x14ac:dyDescent="0.2">
      <c r="A84" s="52"/>
      <c r="B84" s="53"/>
      <c r="C84" s="292" t="s">
        <v>586</v>
      </c>
      <c r="D84" s="293"/>
      <c r="E84" s="293"/>
      <c r="F84" s="293"/>
      <c r="G84" s="293"/>
      <c r="H84" s="293"/>
      <c r="I84" s="293"/>
      <c r="J84" s="293"/>
      <c r="K84" s="293"/>
      <c r="L84" s="293"/>
      <c r="M84" s="293"/>
      <c r="N84" s="293"/>
      <c r="O84" s="294"/>
      <c r="P84" s="54"/>
      <c r="Q84" s="52"/>
      <c r="R84" s="55"/>
      <c r="S84" s="55"/>
      <c r="T84" s="55"/>
      <c r="U84" s="55"/>
      <c r="V84" s="55"/>
      <c r="W84" s="55"/>
      <c r="X84" s="55"/>
      <c r="Y84" s="55"/>
      <c r="Z84" s="55"/>
      <c r="AA84" s="55"/>
      <c r="AB84" s="55"/>
      <c r="AC84" s="55"/>
      <c r="AD84" s="55"/>
      <c r="AE84" s="55"/>
      <c r="AF84" s="55"/>
      <c r="AG84" s="55"/>
      <c r="AH84" s="55"/>
      <c r="AI84" s="55"/>
      <c r="AJ84" s="55"/>
    </row>
    <row r="85" spans="1:36" s="56" customFormat="1" ht="14.25" x14ac:dyDescent="0.2">
      <c r="A85" s="52"/>
      <c r="B85" s="53"/>
      <c r="C85" s="295" t="s">
        <v>551</v>
      </c>
      <c r="D85" s="296"/>
      <c r="E85" s="296"/>
      <c r="F85" s="296"/>
      <c r="G85" s="296"/>
      <c r="H85" s="296"/>
      <c r="I85" s="296"/>
      <c r="J85" s="296"/>
      <c r="K85" s="296"/>
      <c r="L85" s="296"/>
      <c r="M85" s="296"/>
      <c r="N85" s="296"/>
      <c r="O85" s="297"/>
      <c r="P85" s="54"/>
      <c r="Q85" s="52"/>
      <c r="R85" s="55"/>
      <c r="S85" s="55"/>
      <c r="T85" s="55"/>
      <c r="U85" s="55"/>
      <c r="V85" s="55"/>
      <c r="W85" s="55"/>
      <c r="X85" s="55"/>
      <c r="Y85" s="55"/>
      <c r="Z85" s="55"/>
      <c r="AA85" s="55"/>
      <c r="AB85" s="55"/>
      <c r="AC85" s="55"/>
      <c r="AD85" s="55"/>
      <c r="AE85" s="55"/>
      <c r="AF85" s="55"/>
      <c r="AG85" s="55"/>
      <c r="AH85" s="55"/>
      <c r="AI85" s="55"/>
      <c r="AJ85" s="55"/>
    </row>
    <row r="86" spans="1:36" s="56" customFormat="1" ht="18.75" customHeight="1" x14ac:dyDescent="0.2">
      <c r="A86" s="52"/>
      <c r="B86" s="53"/>
      <c r="C86" s="287" t="s">
        <v>532</v>
      </c>
      <c r="D86" s="289"/>
      <c r="E86" s="295" t="s">
        <v>579</v>
      </c>
      <c r="F86" s="296"/>
      <c r="G86" s="296"/>
      <c r="H86" s="296"/>
      <c r="I86" s="296"/>
      <c r="J86" s="296"/>
      <c r="K86" s="296"/>
      <c r="L86" s="296"/>
      <c r="M86" s="296"/>
      <c r="N86" s="296"/>
      <c r="O86" s="297"/>
      <c r="P86" s="54"/>
      <c r="Q86" s="52"/>
      <c r="R86" s="55"/>
      <c r="S86" s="55"/>
      <c r="T86" s="55"/>
      <c r="U86" s="55"/>
      <c r="V86" s="55"/>
      <c r="W86" s="55"/>
      <c r="X86" s="55"/>
      <c r="Y86" s="55"/>
      <c r="Z86" s="55"/>
      <c r="AA86" s="55"/>
      <c r="AB86" s="55"/>
      <c r="AC86" s="55"/>
      <c r="AD86" s="55"/>
      <c r="AE86" s="55"/>
      <c r="AF86" s="55"/>
      <c r="AG86" s="55"/>
      <c r="AH86" s="55"/>
      <c r="AI86" s="55"/>
      <c r="AJ86" s="55"/>
    </row>
    <row r="87" spans="1:36" s="56" customFormat="1" ht="18.75" customHeight="1" x14ac:dyDescent="0.2">
      <c r="A87" s="52"/>
      <c r="B87" s="53"/>
      <c r="C87" s="287" t="s">
        <v>533</v>
      </c>
      <c r="D87" s="289"/>
      <c r="E87" s="298" t="s">
        <v>580</v>
      </c>
      <c r="F87" s="299"/>
      <c r="G87" s="299"/>
      <c r="H87" s="299"/>
      <c r="I87" s="299"/>
      <c r="J87" s="299"/>
      <c r="K87" s="299"/>
      <c r="L87" s="299"/>
      <c r="M87" s="299"/>
      <c r="N87" s="299"/>
      <c r="O87" s="300"/>
      <c r="P87" s="54"/>
      <c r="Q87" s="52"/>
      <c r="R87" s="55"/>
      <c r="S87" s="55"/>
      <c r="T87" s="55"/>
      <c r="U87" s="55"/>
      <c r="V87" s="55"/>
      <c r="W87" s="55"/>
      <c r="X87" s="55"/>
      <c r="Y87" s="55"/>
      <c r="Z87" s="55"/>
      <c r="AA87" s="55"/>
      <c r="AB87" s="55"/>
      <c r="AC87" s="55"/>
      <c r="AD87" s="55"/>
      <c r="AE87" s="55"/>
      <c r="AF87" s="55"/>
      <c r="AG87" s="55"/>
      <c r="AH87" s="55"/>
      <c r="AI87" s="55"/>
      <c r="AJ87" s="55"/>
    </row>
    <row r="88" spans="1:36" s="56" customFormat="1" ht="22.5" customHeight="1" x14ac:dyDescent="0.2">
      <c r="A88" s="52"/>
      <c r="B88" s="53"/>
      <c r="C88" s="287" t="s">
        <v>534</v>
      </c>
      <c r="D88" s="289"/>
      <c r="E88" s="298" t="s">
        <v>581</v>
      </c>
      <c r="F88" s="299"/>
      <c r="G88" s="299"/>
      <c r="H88" s="299"/>
      <c r="I88" s="299"/>
      <c r="J88" s="299"/>
      <c r="K88" s="299"/>
      <c r="L88" s="299"/>
      <c r="M88" s="299"/>
      <c r="N88" s="299"/>
      <c r="O88" s="300"/>
      <c r="P88" s="54"/>
      <c r="Q88" s="52"/>
      <c r="R88" s="55"/>
      <c r="S88" s="55"/>
      <c r="T88" s="55"/>
      <c r="U88" s="55"/>
      <c r="V88" s="55"/>
      <c r="W88" s="55"/>
      <c r="X88" s="55"/>
      <c r="Y88" s="55"/>
      <c r="Z88" s="55"/>
      <c r="AA88" s="55"/>
      <c r="AB88" s="55"/>
      <c r="AC88" s="55"/>
      <c r="AD88" s="55"/>
      <c r="AE88" s="55"/>
      <c r="AF88" s="55"/>
      <c r="AG88" s="55"/>
      <c r="AH88" s="55"/>
      <c r="AI88" s="55"/>
      <c r="AJ88" s="55"/>
    </row>
    <row r="89" spans="1:36" s="56" customFormat="1" ht="18.75" customHeight="1" x14ac:dyDescent="0.2">
      <c r="A89" s="52"/>
      <c r="B89" s="53"/>
      <c r="C89" s="287" t="s">
        <v>535</v>
      </c>
      <c r="D89" s="289"/>
      <c r="E89" s="298" t="s">
        <v>582</v>
      </c>
      <c r="F89" s="299"/>
      <c r="G89" s="299"/>
      <c r="H89" s="299"/>
      <c r="I89" s="299"/>
      <c r="J89" s="299"/>
      <c r="K89" s="299"/>
      <c r="L89" s="299"/>
      <c r="M89" s="299"/>
      <c r="N89" s="299"/>
      <c r="O89" s="300"/>
      <c r="P89" s="54"/>
      <c r="Q89" s="52"/>
      <c r="R89" s="55"/>
      <c r="S89" s="55"/>
      <c r="T89" s="55"/>
      <c r="U89" s="55"/>
      <c r="V89" s="55"/>
      <c r="W89" s="55"/>
      <c r="X89" s="55"/>
      <c r="Y89" s="55"/>
      <c r="Z89" s="55"/>
      <c r="AA89" s="55"/>
      <c r="AB89" s="55"/>
      <c r="AC89" s="55"/>
      <c r="AD89" s="55"/>
      <c r="AE89" s="55"/>
      <c r="AF89" s="55"/>
      <c r="AG89" s="55"/>
      <c r="AH89" s="55"/>
      <c r="AI89" s="55"/>
      <c r="AJ89" s="55"/>
    </row>
    <row r="90" spans="1:36" s="56" customFormat="1" ht="63.75" customHeight="1" x14ac:dyDescent="0.2">
      <c r="A90" s="52"/>
      <c r="B90" s="53"/>
      <c r="C90" s="252" t="s">
        <v>587</v>
      </c>
      <c r="D90" s="252"/>
      <c r="E90" s="252"/>
      <c r="F90" s="252"/>
      <c r="G90" s="252"/>
      <c r="H90" s="252"/>
      <c r="I90" s="252"/>
      <c r="J90" s="252"/>
      <c r="K90" s="252"/>
      <c r="L90" s="252"/>
      <c r="M90" s="252"/>
      <c r="N90" s="252"/>
      <c r="O90" s="252"/>
      <c r="P90" s="54"/>
      <c r="Q90" s="52"/>
      <c r="R90" s="55"/>
      <c r="S90" s="55"/>
      <c r="T90" s="55"/>
      <c r="U90" s="55"/>
      <c r="V90" s="55"/>
      <c r="W90" s="55"/>
      <c r="X90" s="55"/>
      <c r="Y90" s="55"/>
      <c r="Z90" s="55"/>
      <c r="AA90" s="55"/>
      <c r="AB90" s="55"/>
      <c r="AC90" s="55"/>
      <c r="AD90" s="55"/>
      <c r="AE90" s="55"/>
      <c r="AF90" s="55"/>
      <c r="AG90" s="55"/>
      <c r="AH90" s="55"/>
      <c r="AI90" s="55"/>
      <c r="AJ90" s="55"/>
    </row>
    <row r="91" spans="1:36" s="56" customFormat="1" ht="60" customHeight="1" x14ac:dyDescent="0.2">
      <c r="A91" s="52"/>
      <c r="B91" s="53"/>
      <c r="C91" s="240" t="s">
        <v>435</v>
      </c>
      <c r="D91" s="240"/>
      <c r="E91" s="240"/>
      <c r="F91" s="240"/>
      <c r="G91" s="240"/>
      <c r="H91" s="240"/>
      <c r="I91" s="240"/>
      <c r="J91" s="240"/>
      <c r="K91" s="240"/>
      <c r="L91" s="240" t="s">
        <v>546</v>
      </c>
      <c r="M91" s="240"/>
      <c r="N91" s="240"/>
      <c r="O91" s="240"/>
      <c r="P91" s="54"/>
      <c r="Q91" s="52"/>
      <c r="R91" s="55"/>
      <c r="S91" s="55"/>
      <c r="T91" s="55"/>
      <c r="U91" s="55"/>
      <c r="V91" s="55"/>
      <c r="W91" s="55"/>
      <c r="X91" s="55"/>
      <c r="Y91" s="55"/>
      <c r="Z91" s="55"/>
      <c r="AA91" s="55"/>
      <c r="AB91" s="55"/>
      <c r="AC91" s="55"/>
      <c r="AD91" s="55"/>
      <c r="AE91" s="55"/>
      <c r="AF91" s="55"/>
      <c r="AG91" s="55"/>
      <c r="AH91" s="55"/>
      <c r="AI91" s="55"/>
      <c r="AJ91" s="55"/>
    </row>
    <row r="92" spans="1:36" s="56" customFormat="1" ht="81" customHeight="1" x14ac:dyDescent="0.2">
      <c r="A92" s="52"/>
      <c r="B92" s="53"/>
      <c r="C92" s="232" t="s">
        <v>588</v>
      </c>
      <c r="D92" s="232"/>
      <c r="E92" s="232"/>
      <c r="F92" s="232"/>
      <c r="G92" s="232"/>
      <c r="H92" s="232"/>
      <c r="I92" s="232"/>
      <c r="J92" s="232"/>
      <c r="K92" s="232"/>
      <c r="L92" s="251" t="s">
        <v>585</v>
      </c>
      <c r="M92" s="251"/>
      <c r="N92" s="251"/>
      <c r="O92" s="251"/>
      <c r="P92" s="54"/>
      <c r="Q92" s="52"/>
      <c r="R92" s="55"/>
      <c r="S92" s="55"/>
      <c r="T92" s="55"/>
      <c r="U92" s="55"/>
      <c r="V92" s="55"/>
      <c r="W92" s="55"/>
      <c r="X92" s="55"/>
      <c r="Y92" s="55"/>
      <c r="Z92" s="55"/>
      <c r="AA92" s="55"/>
      <c r="AB92" s="55"/>
      <c r="AC92" s="55"/>
      <c r="AD92" s="55"/>
      <c r="AE92" s="55"/>
      <c r="AF92" s="55"/>
      <c r="AG92" s="55"/>
      <c r="AH92" s="55"/>
      <c r="AI92" s="55"/>
      <c r="AJ92" s="55"/>
    </row>
    <row r="93" spans="1:36" ht="15.75" customHeight="1" x14ac:dyDescent="0.25">
      <c r="A93" s="24"/>
      <c r="B93" s="28"/>
      <c r="C93" s="228" t="s">
        <v>436</v>
      </c>
      <c r="D93" s="228"/>
      <c r="E93" s="228"/>
      <c r="F93" s="228"/>
      <c r="G93" s="228"/>
      <c r="H93" s="228"/>
      <c r="I93" s="228"/>
      <c r="J93" s="228"/>
      <c r="K93" s="228"/>
      <c r="L93" s="228"/>
      <c r="M93" s="228"/>
      <c r="N93" s="228"/>
      <c r="O93" s="228"/>
      <c r="P93" s="29"/>
      <c r="Q93" s="24"/>
    </row>
    <row r="94" spans="1:36" ht="36" customHeight="1" x14ac:dyDescent="0.25">
      <c r="A94" s="24"/>
      <c r="B94" s="28"/>
      <c r="C94" s="232" t="s">
        <v>437</v>
      </c>
      <c r="D94" s="232"/>
      <c r="E94" s="232"/>
      <c r="F94" s="232"/>
      <c r="G94" s="232"/>
      <c r="H94" s="232"/>
      <c r="I94" s="232"/>
      <c r="J94" s="232"/>
      <c r="K94" s="232"/>
      <c r="L94" s="232"/>
      <c r="M94" s="232"/>
      <c r="N94" s="232"/>
      <c r="O94" s="232"/>
      <c r="P94" s="29"/>
      <c r="Q94" s="24"/>
    </row>
    <row r="95" spans="1:36" ht="14.25" customHeight="1" x14ac:dyDescent="0.25">
      <c r="A95" s="24"/>
      <c r="B95" s="28"/>
      <c r="C95" s="301" t="s">
        <v>438</v>
      </c>
      <c r="D95" s="301"/>
      <c r="E95" s="301"/>
      <c r="F95" s="301"/>
      <c r="G95" s="301"/>
      <c r="H95" s="301"/>
      <c r="I95" s="301"/>
      <c r="J95" s="301"/>
      <c r="K95" s="301"/>
      <c r="L95" s="301" t="s">
        <v>439</v>
      </c>
      <c r="M95" s="301"/>
      <c r="N95" s="301"/>
      <c r="O95" s="301"/>
      <c r="P95" s="29"/>
      <c r="Q95" s="24"/>
    </row>
    <row r="96" spans="1:36" ht="62.25" customHeight="1" x14ac:dyDescent="0.25">
      <c r="A96" s="24"/>
      <c r="B96" s="28"/>
      <c r="C96" s="251" t="s">
        <v>440</v>
      </c>
      <c r="D96" s="232" t="s">
        <v>592</v>
      </c>
      <c r="E96" s="232"/>
      <c r="F96" s="232"/>
      <c r="G96" s="232"/>
      <c r="H96" s="232"/>
      <c r="I96" s="232"/>
      <c r="J96" s="232"/>
      <c r="K96" s="232"/>
      <c r="L96" s="210" t="s">
        <v>595</v>
      </c>
      <c r="M96" s="211"/>
      <c r="N96" s="211"/>
      <c r="O96" s="212"/>
      <c r="P96" s="29"/>
      <c r="Q96" s="24"/>
    </row>
    <row r="97" spans="1:17" ht="71.25" customHeight="1" x14ac:dyDescent="0.25">
      <c r="A97" s="24"/>
      <c r="B97" s="28"/>
      <c r="C97" s="251"/>
      <c r="D97" s="232" t="s">
        <v>593</v>
      </c>
      <c r="E97" s="232"/>
      <c r="F97" s="232"/>
      <c r="G97" s="232"/>
      <c r="H97" s="232"/>
      <c r="I97" s="232"/>
      <c r="J97" s="232"/>
      <c r="K97" s="232"/>
      <c r="L97" s="213" t="s">
        <v>596</v>
      </c>
      <c r="M97" s="214"/>
      <c r="N97" s="214"/>
      <c r="O97" s="215"/>
      <c r="P97" s="29"/>
      <c r="Q97" s="24"/>
    </row>
    <row r="98" spans="1:17" ht="62.25" customHeight="1" x14ac:dyDescent="0.25">
      <c r="A98" s="24"/>
      <c r="B98" s="28"/>
      <c r="C98" s="251"/>
      <c r="D98" s="232" t="s">
        <v>594</v>
      </c>
      <c r="E98" s="232"/>
      <c r="F98" s="232"/>
      <c r="G98" s="232"/>
      <c r="H98" s="232"/>
      <c r="I98" s="232"/>
      <c r="J98" s="232"/>
      <c r="K98" s="232"/>
      <c r="L98" s="216" t="s">
        <v>597</v>
      </c>
      <c r="M98" s="217"/>
      <c r="N98" s="217"/>
      <c r="O98" s="218"/>
      <c r="P98" s="29"/>
      <c r="Q98" s="24"/>
    </row>
    <row r="99" spans="1:17" x14ac:dyDescent="0.25">
      <c r="A99" s="24"/>
      <c r="B99" s="30"/>
      <c r="C99" s="31"/>
      <c r="D99" s="31"/>
      <c r="E99" s="31"/>
      <c r="F99" s="31"/>
      <c r="G99" s="31"/>
      <c r="H99" s="31"/>
      <c r="I99" s="31"/>
      <c r="J99" s="31"/>
      <c r="K99" s="31"/>
      <c r="L99" s="31"/>
      <c r="M99" s="31"/>
      <c r="N99" s="31"/>
      <c r="O99" s="31"/>
      <c r="P99" s="32"/>
      <c r="Q99" s="24"/>
    </row>
    <row r="100" spans="1:17" x14ac:dyDescent="0.25">
      <c r="A100" s="24"/>
      <c r="B100" s="24"/>
      <c r="C100" s="23"/>
      <c r="D100" s="23"/>
      <c r="E100" s="23"/>
      <c r="F100" s="23"/>
      <c r="G100" s="23"/>
      <c r="H100" s="23"/>
      <c r="I100" s="23"/>
      <c r="J100" s="23"/>
      <c r="K100" s="23"/>
      <c r="L100" s="23"/>
      <c r="M100" s="23"/>
      <c r="N100" s="23"/>
      <c r="O100" s="23"/>
      <c r="P100" s="24"/>
      <c r="Q100" s="24"/>
    </row>
    <row r="101" spans="1:17" x14ac:dyDescent="0.25">
      <c r="A101" s="24"/>
      <c r="B101" s="24"/>
      <c r="C101" s="23"/>
      <c r="D101" s="23"/>
      <c r="E101" s="23"/>
      <c r="F101" s="23"/>
      <c r="G101" s="23"/>
      <c r="H101" s="23"/>
      <c r="I101" s="23"/>
      <c r="J101" s="23"/>
      <c r="K101" s="23"/>
      <c r="L101" s="23"/>
      <c r="M101" s="23"/>
      <c r="N101" s="23"/>
      <c r="O101" s="23"/>
      <c r="P101" s="24"/>
      <c r="Q101" s="24"/>
    </row>
    <row r="102" spans="1:17" x14ac:dyDescent="0.25">
      <c r="A102" s="24"/>
      <c r="B102" s="24"/>
      <c r="C102" s="23"/>
      <c r="D102" s="23"/>
      <c r="E102" s="23"/>
      <c r="F102" s="23"/>
      <c r="G102" s="23"/>
      <c r="H102" s="23"/>
      <c r="I102" s="23"/>
      <c r="J102" s="23"/>
      <c r="K102" s="23"/>
      <c r="L102" s="23"/>
      <c r="M102" s="23"/>
      <c r="N102" s="23"/>
      <c r="O102" s="23"/>
      <c r="P102" s="24"/>
      <c r="Q102" s="24"/>
    </row>
    <row r="103" spans="1:17" x14ac:dyDescent="0.25">
      <c r="A103" s="24"/>
      <c r="B103" s="24"/>
      <c r="C103" s="23"/>
      <c r="D103" s="23"/>
      <c r="E103" s="23"/>
      <c r="F103" s="23"/>
      <c r="G103" s="23"/>
      <c r="H103" s="23"/>
      <c r="I103" s="23"/>
      <c r="J103" s="23"/>
      <c r="K103" s="23"/>
      <c r="L103" s="23"/>
      <c r="M103" s="23"/>
      <c r="N103" s="23"/>
      <c r="O103" s="23"/>
      <c r="P103" s="24"/>
      <c r="Q103" s="24"/>
    </row>
    <row r="104" spans="1:17" x14ac:dyDescent="0.25">
      <c r="A104" s="24"/>
      <c r="B104" s="24"/>
      <c r="C104" s="23"/>
      <c r="D104" s="23"/>
      <c r="E104" s="23"/>
      <c r="F104" s="23"/>
      <c r="G104" s="23"/>
      <c r="H104" s="23"/>
      <c r="I104" s="23"/>
      <c r="J104" s="23"/>
      <c r="K104" s="23"/>
      <c r="L104" s="23"/>
      <c r="M104" s="23"/>
      <c r="N104" s="23"/>
      <c r="O104" s="23"/>
      <c r="P104" s="24"/>
      <c r="Q104" s="24"/>
    </row>
    <row r="105" spans="1:17" x14ac:dyDescent="0.25">
      <c r="A105" s="24"/>
      <c r="B105" s="24"/>
      <c r="C105" s="23"/>
      <c r="D105" s="23"/>
      <c r="E105" s="23"/>
      <c r="F105" s="23"/>
      <c r="G105" s="23"/>
      <c r="H105" s="23"/>
      <c r="I105" s="23"/>
      <c r="J105" s="23"/>
      <c r="K105" s="23"/>
      <c r="L105" s="23"/>
      <c r="M105" s="23"/>
      <c r="N105" s="23"/>
      <c r="O105" s="23"/>
      <c r="P105" s="24"/>
      <c r="Q105" s="24"/>
    </row>
    <row r="106" spans="1:17" x14ac:dyDescent="0.25">
      <c r="A106" s="24"/>
      <c r="B106" s="24"/>
      <c r="C106" s="23"/>
      <c r="D106" s="23"/>
      <c r="E106" s="23"/>
      <c r="F106" s="23"/>
      <c r="G106" s="23"/>
      <c r="H106" s="23"/>
      <c r="I106" s="23"/>
      <c r="J106" s="23"/>
      <c r="K106" s="23"/>
      <c r="L106" s="23"/>
      <c r="M106" s="23"/>
      <c r="N106" s="23"/>
      <c r="O106" s="23"/>
      <c r="P106" s="24"/>
      <c r="Q106" s="24"/>
    </row>
    <row r="107" spans="1:17" x14ac:dyDescent="0.25">
      <c r="A107" s="24"/>
      <c r="B107" s="24"/>
      <c r="C107" s="23"/>
      <c r="D107" s="23"/>
      <c r="E107" s="23"/>
      <c r="F107" s="23"/>
      <c r="G107" s="23"/>
      <c r="H107" s="23"/>
      <c r="I107" s="23"/>
      <c r="J107" s="23"/>
      <c r="K107" s="23"/>
      <c r="L107" s="23"/>
      <c r="M107" s="23"/>
      <c r="N107" s="23"/>
      <c r="O107" s="23"/>
      <c r="P107" s="24"/>
      <c r="Q107" s="24"/>
    </row>
    <row r="108" spans="1:17" x14ac:dyDescent="0.25">
      <c r="A108" s="24"/>
      <c r="B108" s="24"/>
      <c r="C108" s="23"/>
      <c r="D108" s="23"/>
      <c r="E108" s="23"/>
      <c r="F108" s="23"/>
      <c r="G108" s="23"/>
      <c r="H108" s="23"/>
      <c r="I108" s="23"/>
      <c r="J108" s="23"/>
      <c r="K108" s="23"/>
      <c r="L108" s="23"/>
      <c r="M108" s="23"/>
      <c r="N108" s="23"/>
      <c r="O108" s="23"/>
      <c r="P108" s="24"/>
      <c r="Q108" s="24"/>
    </row>
    <row r="109" spans="1:17" x14ac:dyDescent="0.25">
      <c r="A109" s="24"/>
      <c r="B109" s="24"/>
      <c r="C109" s="23"/>
      <c r="D109" s="23"/>
      <c r="E109" s="23"/>
      <c r="F109" s="23"/>
      <c r="G109" s="23"/>
      <c r="H109" s="23"/>
      <c r="I109" s="23"/>
      <c r="J109" s="23"/>
      <c r="K109" s="23"/>
      <c r="L109" s="23"/>
      <c r="M109" s="23"/>
      <c r="N109" s="23"/>
      <c r="O109" s="23"/>
      <c r="P109" s="24"/>
      <c r="Q109" s="24"/>
    </row>
    <row r="110" spans="1:17" x14ac:dyDescent="0.25">
      <c r="C110" s="23"/>
      <c r="D110" s="23"/>
      <c r="E110" s="23"/>
      <c r="F110" s="23"/>
      <c r="G110" s="23"/>
      <c r="H110" s="23"/>
      <c r="I110" s="23"/>
      <c r="J110" s="23"/>
      <c r="K110" s="23"/>
      <c r="L110" s="23"/>
      <c r="M110" s="23"/>
      <c r="N110" s="23"/>
      <c r="O110" s="23"/>
      <c r="P110" s="24"/>
      <c r="Q110" s="24"/>
    </row>
    <row r="111" spans="1:17" x14ac:dyDescent="0.25">
      <c r="C111" s="23"/>
      <c r="D111" s="23"/>
      <c r="E111" s="23"/>
      <c r="F111" s="23"/>
      <c r="G111" s="23"/>
      <c r="H111" s="23"/>
      <c r="I111" s="23"/>
      <c r="J111" s="23"/>
      <c r="K111" s="23"/>
      <c r="L111" s="23"/>
      <c r="M111" s="23"/>
      <c r="N111" s="23"/>
      <c r="O111" s="23"/>
      <c r="P111" s="24"/>
      <c r="Q111" s="24"/>
    </row>
    <row r="112" spans="1:17" x14ac:dyDescent="0.25">
      <c r="C112" s="23"/>
      <c r="D112" s="23"/>
      <c r="E112" s="23"/>
      <c r="F112" s="23"/>
      <c r="G112" s="23"/>
      <c r="H112" s="23"/>
      <c r="I112" s="23"/>
      <c r="J112" s="23"/>
      <c r="K112" s="23"/>
      <c r="L112" s="23"/>
      <c r="M112" s="23"/>
      <c r="N112" s="23"/>
      <c r="O112" s="23"/>
      <c r="P112" s="24"/>
      <c r="Q112" s="24"/>
    </row>
    <row r="113" spans="3:17" x14ac:dyDescent="0.25">
      <c r="C113" s="23"/>
      <c r="D113" s="23"/>
      <c r="E113" s="23"/>
      <c r="F113" s="23"/>
      <c r="G113" s="23"/>
      <c r="H113" s="23"/>
      <c r="I113" s="23"/>
      <c r="J113" s="23"/>
      <c r="K113" s="23"/>
      <c r="L113" s="23"/>
      <c r="M113" s="23"/>
      <c r="N113" s="23"/>
      <c r="O113" s="23"/>
      <c r="P113" s="24"/>
      <c r="Q113" s="24"/>
    </row>
    <row r="114" spans="3:17" x14ac:dyDescent="0.25">
      <c r="C114" s="23"/>
      <c r="D114" s="23"/>
      <c r="E114" s="23"/>
      <c r="F114" s="23"/>
      <c r="G114" s="23"/>
      <c r="H114" s="23"/>
      <c r="I114" s="23"/>
      <c r="J114" s="23"/>
      <c r="K114" s="23"/>
      <c r="L114" s="23"/>
      <c r="M114" s="23"/>
      <c r="N114" s="23"/>
      <c r="O114" s="23"/>
      <c r="P114" s="24"/>
      <c r="Q114" s="24"/>
    </row>
    <row r="115" spans="3:17" x14ac:dyDescent="0.25">
      <c r="C115" s="23"/>
      <c r="D115" s="23"/>
      <c r="E115" s="23"/>
      <c r="F115" s="23"/>
      <c r="G115" s="23"/>
      <c r="H115" s="23"/>
      <c r="I115" s="23"/>
      <c r="J115" s="23"/>
      <c r="K115" s="23"/>
      <c r="L115" s="23"/>
      <c r="M115" s="23"/>
      <c r="N115" s="23"/>
      <c r="O115" s="23"/>
      <c r="P115" s="24"/>
      <c r="Q115" s="24"/>
    </row>
    <row r="116" spans="3:17" x14ac:dyDescent="0.25">
      <c r="C116" s="23"/>
      <c r="D116" s="23"/>
      <c r="E116" s="23"/>
      <c r="F116" s="23"/>
      <c r="G116" s="23"/>
      <c r="H116" s="23"/>
      <c r="I116" s="23"/>
      <c r="J116" s="23"/>
      <c r="K116" s="23"/>
      <c r="L116" s="23"/>
      <c r="M116" s="23"/>
      <c r="N116" s="23"/>
      <c r="O116" s="23"/>
      <c r="P116" s="24"/>
      <c r="Q116" s="24"/>
    </row>
    <row r="117" spans="3:17" x14ac:dyDescent="0.25">
      <c r="C117" s="23"/>
      <c r="D117" s="23"/>
      <c r="E117" s="23"/>
      <c r="F117" s="23"/>
      <c r="G117" s="23"/>
      <c r="H117" s="23"/>
      <c r="I117" s="23"/>
      <c r="J117" s="23"/>
      <c r="K117" s="23"/>
      <c r="L117" s="23"/>
      <c r="M117" s="23"/>
      <c r="N117" s="23"/>
      <c r="O117" s="23"/>
      <c r="P117" s="24"/>
      <c r="Q117" s="24"/>
    </row>
    <row r="118" spans="3:17" x14ac:dyDescent="0.25">
      <c r="C118" s="23"/>
      <c r="D118" s="23"/>
      <c r="E118" s="23"/>
      <c r="F118" s="23"/>
      <c r="G118" s="23"/>
      <c r="H118" s="23"/>
      <c r="I118" s="23"/>
      <c r="J118" s="23"/>
      <c r="K118" s="23"/>
      <c r="L118" s="23"/>
      <c r="M118" s="23"/>
      <c r="N118" s="23"/>
      <c r="O118" s="23"/>
      <c r="P118" s="24"/>
      <c r="Q118" s="24"/>
    </row>
    <row r="119" spans="3:17" x14ac:dyDescent="0.25">
      <c r="C119" s="23"/>
      <c r="D119" s="23"/>
      <c r="E119" s="23"/>
      <c r="F119" s="23"/>
      <c r="G119" s="23"/>
      <c r="H119" s="23"/>
      <c r="I119" s="23"/>
      <c r="J119" s="23"/>
      <c r="K119" s="23"/>
      <c r="L119" s="23"/>
      <c r="M119" s="23"/>
      <c r="N119" s="23"/>
      <c r="O119" s="23"/>
      <c r="P119" s="24"/>
      <c r="Q119" s="24"/>
    </row>
    <row r="120" spans="3:17" x14ac:dyDescent="0.25">
      <c r="C120" s="23"/>
      <c r="D120" s="23"/>
      <c r="E120" s="23"/>
      <c r="F120" s="23"/>
      <c r="G120" s="23"/>
      <c r="H120" s="23"/>
      <c r="I120" s="23"/>
      <c r="J120" s="23"/>
      <c r="K120" s="23"/>
      <c r="L120" s="23"/>
      <c r="M120" s="23"/>
      <c r="N120" s="23"/>
      <c r="O120" s="23"/>
      <c r="P120" s="24"/>
      <c r="Q120" s="24"/>
    </row>
    <row r="121" spans="3:17" x14ac:dyDescent="0.25">
      <c r="C121" s="23"/>
      <c r="D121" s="23"/>
      <c r="E121" s="23"/>
      <c r="F121" s="23"/>
      <c r="G121" s="23"/>
      <c r="H121" s="23"/>
      <c r="I121" s="23"/>
      <c r="J121" s="23"/>
      <c r="K121" s="23"/>
      <c r="L121" s="23"/>
      <c r="M121" s="23"/>
      <c r="N121" s="23"/>
      <c r="O121" s="23"/>
      <c r="P121" s="24"/>
      <c r="Q121" s="24"/>
    </row>
    <row r="122" spans="3:17" x14ac:dyDescent="0.25">
      <c r="C122" s="23"/>
      <c r="D122" s="23"/>
      <c r="E122" s="23"/>
      <c r="F122" s="23"/>
      <c r="G122" s="23"/>
      <c r="H122" s="23"/>
      <c r="I122" s="23"/>
      <c r="J122" s="23"/>
      <c r="K122" s="23"/>
      <c r="L122" s="23"/>
      <c r="M122" s="23"/>
      <c r="N122" s="23"/>
      <c r="O122" s="23"/>
      <c r="P122" s="24"/>
      <c r="Q122" s="24"/>
    </row>
    <row r="123" spans="3:17" x14ac:dyDescent="0.25">
      <c r="C123" s="23"/>
      <c r="D123" s="23"/>
      <c r="E123" s="23"/>
      <c r="F123" s="23"/>
      <c r="G123" s="23"/>
      <c r="H123" s="23"/>
      <c r="I123" s="23"/>
      <c r="J123" s="23"/>
      <c r="K123" s="23"/>
      <c r="L123" s="23"/>
      <c r="M123" s="23"/>
      <c r="N123" s="23"/>
      <c r="O123" s="23"/>
      <c r="P123" s="24"/>
      <c r="Q123" s="24"/>
    </row>
    <row r="124" spans="3:17" x14ac:dyDescent="0.25">
      <c r="C124" s="23"/>
      <c r="D124" s="23"/>
      <c r="E124" s="23"/>
      <c r="F124" s="23"/>
      <c r="G124" s="23"/>
      <c r="H124" s="23"/>
      <c r="I124" s="23"/>
      <c r="J124" s="23"/>
      <c r="K124" s="23"/>
      <c r="L124" s="23"/>
      <c r="M124" s="23"/>
      <c r="N124" s="23"/>
      <c r="O124" s="23"/>
      <c r="P124" s="24"/>
      <c r="Q124" s="24"/>
    </row>
    <row r="125" spans="3:17" x14ac:dyDescent="0.25">
      <c r="C125" s="23"/>
      <c r="D125" s="23"/>
      <c r="E125" s="23"/>
      <c r="F125" s="23"/>
      <c r="G125" s="23"/>
      <c r="H125" s="23"/>
      <c r="I125" s="23"/>
      <c r="J125" s="23"/>
      <c r="K125" s="23"/>
      <c r="L125" s="23"/>
      <c r="M125" s="23"/>
      <c r="N125" s="23"/>
      <c r="O125" s="23"/>
    </row>
    <row r="126" spans="3:17" x14ac:dyDescent="0.25">
      <c r="C126" s="23"/>
      <c r="D126" s="23"/>
      <c r="E126" s="23"/>
      <c r="F126" s="23"/>
      <c r="G126" s="23"/>
      <c r="H126" s="23"/>
      <c r="I126" s="23"/>
      <c r="J126" s="23"/>
      <c r="K126" s="23"/>
      <c r="L126" s="23"/>
      <c r="M126" s="23"/>
      <c r="N126" s="23"/>
      <c r="O126" s="23"/>
    </row>
    <row r="127" spans="3:17" x14ac:dyDescent="0.25">
      <c r="C127" s="23"/>
      <c r="D127" s="23"/>
      <c r="E127" s="23"/>
      <c r="F127" s="23"/>
      <c r="G127" s="23"/>
      <c r="H127" s="23"/>
      <c r="I127" s="23"/>
      <c r="J127" s="23"/>
      <c r="K127" s="23"/>
      <c r="L127" s="23"/>
      <c r="M127" s="23"/>
      <c r="N127" s="23"/>
      <c r="O127" s="23"/>
    </row>
    <row r="128" spans="3:17" x14ac:dyDescent="0.25">
      <c r="C128" s="23"/>
      <c r="D128" s="23"/>
      <c r="E128" s="23"/>
      <c r="F128" s="23"/>
      <c r="G128" s="23"/>
      <c r="H128" s="23"/>
      <c r="I128" s="23"/>
      <c r="J128" s="23"/>
      <c r="K128" s="23"/>
      <c r="L128" s="23"/>
      <c r="M128" s="23"/>
      <c r="N128" s="23"/>
      <c r="O128" s="23"/>
    </row>
    <row r="129" spans="3:15" x14ac:dyDescent="0.25">
      <c r="C129" s="23"/>
      <c r="D129" s="23"/>
      <c r="E129" s="23"/>
      <c r="F129" s="23"/>
      <c r="G129" s="23"/>
      <c r="H129" s="23"/>
      <c r="I129" s="23"/>
      <c r="J129" s="23"/>
      <c r="K129" s="23"/>
      <c r="L129" s="23"/>
      <c r="M129" s="23"/>
      <c r="N129" s="23"/>
      <c r="O129" s="23"/>
    </row>
    <row r="130" spans="3:15" x14ac:dyDescent="0.25">
      <c r="C130" s="23"/>
      <c r="D130" s="23"/>
      <c r="E130" s="23"/>
      <c r="F130" s="23"/>
      <c r="G130" s="23"/>
      <c r="H130" s="23"/>
      <c r="I130" s="23"/>
      <c r="J130" s="23"/>
      <c r="K130" s="23"/>
      <c r="L130" s="23"/>
      <c r="M130" s="23"/>
      <c r="N130" s="23"/>
      <c r="O130" s="23"/>
    </row>
    <row r="131" spans="3:15" x14ac:dyDescent="0.25">
      <c r="C131" s="23"/>
      <c r="D131" s="23"/>
      <c r="E131" s="23"/>
      <c r="F131" s="23"/>
      <c r="G131" s="23"/>
      <c r="H131" s="23"/>
      <c r="I131" s="23"/>
      <c r="J131" s="23"/>
      <c r="K131" s="23"/>
      <c r="L131" s="23"/>
      <c r="M131" s="23"/>
      <c r="N131" s="23"/>
      <c r="O131" s="23"/>
    </row>
    <row r="132" spans="3:15" x14ac:dyDescent="0.25">
      <c r="C132" s="23"/>
      <c r="D132" s="23"/>
      <c r="E132" s="23"/>
      <c r="F132" s="23"/>
      <c r="G132" s="23"/>
      <c r="H132" s="23"/>
      <c r="I132" s="23"/>
      <c r="J132" s="23"/>
      <c r="K132" s="23"/>
      <c r="L132" s="23"/>
      <c r="M132" s="23"/>
      <c r="N132" s="23"/>
      <c r="O132" s="23"/>
    </row>
    <row r="133" spans="3:15" x14ac:dyDescent="0.25">
      <c r="C133" s="23"/>
      <c r="D133" s="23"/>
      <c r="E133" s="23"/>
      <c r="F133" s="23"/>
      <c r="G133" s="23"/>
      <c r="H133" s="23"/>
      <c r="I133" s="23"/>
      <c r="J133" s="23"/>
      <c r="K133" s="23"/>
      <c r="L133" s="23"/>
      <c r="M133" s="23"/>
      <c r="N133" s="23"/>
      <c r="O133" s="23"/>
    </row>
    <row r="134" spans="3:15" x14ac:dyDescent="0.25">
      <c r="C134" s="23"/>
      <c r="D134" s="23"/>
      <c r="E134" s="23"/>
      <c r="F134" s="23"/>
      <c r="G134" s="23"/>
      <c r="H134" s="23"/>
      <c r="I134" s="23"/>
      <c r="J134" s="23"/>
      <c r="K134" s="23"/>
      <c r="L134" s="23"/>
      <c r="M134" s="23"/>
      <c r="N134" s="23"/>
      <c r="O134" s="23"/>
    </row>
    <row r="135" spans="3:15" x14ac:dyDescent="0.25">
      <c r="C135" s="23"/>
      <c r="D135" s="23"/>
      <c r="E135" s="23"/>
      <c r="F135" s="23"/>
      <c r="G135" s="23"/>
      <c r="H135" s="23"/>
      <c r="I135" s="23"/>
      <c r="J135" s="23"/>
      <c r="K135" s="23"/>
      <c r="L135" s="23"/>
      <c r="M135" s="23"/>
      <c r="N135" s="23"/>
      <c r="O135" s="23"/>
    </row>
    <row r="136" spans="3:15" x14ac:dyDescent="0.25">
      <c r="C136" s="23"/>
      <c r="D136" s="23"/>
      <c r="E136" s="23"/>
      <c r="F136" s="23"/>
      <c r="G136" s="23"/>
      <c r="H136" s="23"/>
      <c r="I136" s="23"/>
      <c r="J136" s="23"/>
      <c r="K136" s="23"/>
      <c r="L136" s="23"/>
      <c r="M136" s="23"/>
      <c r="N136" s="23"/>
      <c r="O136" s="23"/>
    </row>
    <row r="137" spans="3:15" x14ac:dyDescent="0.25">
      <c r="C137" s="23"/>
      <c r="D137" s="23"/>
      <c r="E137" s="23"/>
      <c r="F137" s="23"/>
      <c r="G137" s="23"/>
      <c r="H137" s="23"/>
      <c r="I137" s="23"/>
      <c r="J137" s="23"/>
      <c r="K137" s="23"/>
      <c r="L137" s="23"/>
      <c r="M137" s="23"/>
      <c r="N137" s="23"/>
      <c r="O137" s="23"/>
    </row>
    <row r="138" spans="3:15" x14ac:dyDescent="0.25">
      <c r="C138" s="23"/>
      <c r="D138" s="23"/>
      <c r="E138" s="23"/>
      <c r="F138" s="23"/>
      <c r="G138" s="23"/>
      <c r="H138" s="23"/>
      <c r="I138" s="23"/>
      <c r="J138" s="23"/>
      <c r="K138" s="23"/>
      <c r="L138" s="23"/>
      <c r="M138" s="23"/>
      <c r="N138" s="23"/>
      <c r="O138" s="23"/>
    </row>
  </sheetData>
  <mergeCells count="162">
    <mergeCell ref="C93:O93"/>
    <mergeCell ref="C94:O94"/>
    <mergeCell ref="C95:K95"/>
    <mergeCell ref="L95:O95"/>
    <mergeCell ref="C92:K92"/>
    <mergeCell ref="L92:O92"/>
    <mergeCell ref="C96:C98"/>
    <mergeCell ref="D96:K96"/>
    <mergeCell ref="L96:O96"/>
    <mergeCell ref="D97:K97"/>
    <mergeCell ref="L97:O97"/>
    <mergeCell ref="D98:K98"/>
    <mergeCell ref="L98:O98"/>
    <mergeCell ref="C83:O83"/>
    <mergeCell ref="C90:O90"/>
    <mergeCell ref="C91:K91"/>
    <mergeCell ref="L91:O91"/>
    <mergeCell ref="C72:D73"/>
    <mergeCell ref="E72:K72"/>
    <mergeCell ref="L72:O72"/>
    <mergeCell ref="E73:K73"/>
    <mergeCell ref="L73:O73"/>
    <mergeCell ref="C74:D75"/>
    <mergeCell ref="E74:K74"/>
    <mergeCell ref="L74:O74"/>
    <mergeCell ref="E75:K75"/>
    <mergeCell ref="L75:O75"/>
    <mergeCell ref="C84:O84"/>
    <mergeCell ref="C85:O85"/>
    <mergeCell ref="C86:D86"/>
    <mergeCell ref="C87:D87"/>
    <mergeCell ref="C88:D88"/>
    <mergeCell ref="C89:D89"/>
    <mergeCell ref="E86:O86"/>
    <mergeCell ref="E87:O87"/>
    <mergeCell ref="E88:O88"/>
    <mergeCell ref="E89:O89"/>
    <mergeCell ref="C71:D71"/>
    <mergeCell ref="E71:O71"/>
    <mergeCell ref="C62:O62"/>
    <mergeCell ref="D63:N63"/>
    <mergeCell ref="D64:L64"/>
    <mergeCell ref="D65:L65"/>
    <mergeCell ref="D66:L66"/>
    <mergeCell ref="C81:O81"/>
    <mergeCell ref="C82:O82"/>
    <mergeCell ref="C76:D76"/>
    <mergeCell ref="L77:O77"/>
    <mergeCell ref="L78:O78"/>
    <mergeCell ref="L79:O79"/>
    <mergeCell ref="E77:K77"/>
    <mergeCell ref="E78:K78"/>
    <mergeCell ref="E79:K79"/>
    <mergeCell ref="E80:K80"/>
    <mergeCell ref="C77:D80"/>
    <mergeCell ref="L80:O80"/>
    <mergeCell ref="E76:O76"/>
    <mergeCell ref="O65:O69"/>
    <mergeCell ref="K57:O57"/>
    <mergeCell ref="K58:O58"/>
    <mergeCell ref="K59:O59"/>
    <mergeCell ref="C56:O56"/>
    <mergeCell ref="C57:E59"/>
    <mergeCell ref="D67:L67"/>
    <mergeCell ref="D68:L68"/>
    <mergeCell ref="D69:L69"/>
    <mergeCell ref="C70:O70"/>
    <mergeCell ref="K61:O61"/>
    <mergeCell ref="K60:O60"/>
    <mergeCell ref="C60:E60"/>
    <mergeCell ref="C61:E61"/>
    <mergeCell ref="K55:O55"/>
    <mergeCell ref="C48:E50"/>
    <mergeCell ref="K48:O48"/>
    <mergeCell ref="K49:O49"/>
    <mergeCell ref="K50:O50"/>
    <mergeCell ref="C51:E55"/>
    <mergeCell ref="K51:O51"/>
    <mergeCell ref="K52:O52"/>
    <mergeCell ref="K53:O53"/>
    <mergeCell ref="K54:O54"/>
    <mergeCell ref="K40:O40"/>
    <mergeCell ref="K41:O41"/>
    <mergeCell ref="K42:O42"/>
    <mergeCell ref="K43:O43"/>
    <mergeCell ref="K44:O44"/>
    <mergeCell ref="K45:O45"/>
    <mergeCell ref="K46:O46"/>
    <mergeCell ref="C36:O36"/>
    <mergeCell ref="C37:O37"/>
    <mergeCell ref="C38:D38"/>
    <mergeCell ref="E38:O38"/>
    <mergeCell ref="C39:E39"/>
    <mergeCell ref="K39:O39"/>
    <mergeCell ref="C34:D34"/>
    <mergeCell ref="E34:L34"/>
    <mergeCell ref="M34:N34"/>
    <mergeCell ref="C35:D35"/>
    <mergeCell ref="E35:L35"/>
    <mergeCell ref="M35:N35"/>
    <mergeCell ref="C33:D33"/>
    <mergeCell ref="E33:L33"/>
    <mergeCell ref="M33:N33"/>
    <mergeCell ref="C32:D32"/>
    <mergeCell ref="E32:L32"/>
    <mergeCell ref="M32:N32"/>
    <mergeCell ref="C29:D29"/>
    <mergeCell ref="E29:L29"/>
    <mergeCell ref="M29:N29"/>
    <mergeCell ref="C30:D30"/>
    <mergeCell ref="E30:L30"/>
    <mergeCell ref="M30:N30"/>
    <mergeCell ref="E28:L28"/>
    <mergeCell ref="M28:N28"/>
    <mergeCell ref="C26:D26"/>
    <mergeCell ref="E26:L26"/>
    <mergeCell ref="M26:N26"/>
    <mergeCell ref="C27:D27"/>
    <mergeCell ref="E27:L27"/>
    <mergeCell ref="M27:N27"/>
    <mergeCell ref="C31:D31"/>
    <mergeCell ref="E31:L31"/>
    <mergeCell ref="M31:N31"/>
    <mergeCell ref="E2:M4"/>
    <mergeCell ref="C5:D5"/>
    <mergeCell ref="F5:K5"/>
    <mergeCell ref="C6:D6"/>
    <mergeCell ref="C7:D7"/>
    <mergeCell ref="C16:D16"/>
    <mergeCell ref="E16:O16"/>
    <mergeCell ref="C13:D13"/>
    <mergeCell ref="E13:O13"/>
    <mergeCell ref="C14:D14"/>
    <mergeCell ref="E14:F14"/>
    <mergeCell ref="M14:N14"/>
    <mergeCell ref="C15:D15"/>
    <mergeCell ref="E15:O15"/>
    <mergeCell ref="E6:N9"/>
    <mergeCell ref="K47:O47"/>
    <mergeCell ref="C40:E47"/>
    <mergeCell ref="C8:D8"/>
    <mergeCell ref="C9:D9"/>
    <mergeCell ref="C11:O11"/>
    <mergeCell ref="C12:O12"/>
    <mergeCell ref="C17:D17"/>
    <mergeCell ref="E17:O17"/>
    <mergeCell ref="C18:D18"/>
    <mergeCell ref="E18:O18"/>
    <mergeCell ref="C22:D22"/>
    <mergeCell ref="E22:O22"/>
    <mergeCell ref="C23:O23"/>
    <mergeCell ref="C24:O24"/>
    <mergeCell ref="C25:D25"/>
    <mergeCell ref="E25:L25"/>
    <mergeCell ref="M25:N25"/>
    <mergeCell ref="C19:D19"/>
    <mergeCell ref="E19:O19"/>
    <mergeCell ref="C20:D20"/>
    <mergeCell ref="E20:O20"/>
    <mergeCell ref="C21:D21"/>
    <mergeCell ref="E21:O21"/>
    <mergeCell ref="C28:D28"/>
  </mergeCells>
  <printOptions horizontalCentered="1"/>
  <pageMargins left="1.1811023622047245" right="1.1811023622047245" top="0.98425196850393704" bottom="0.98425196850393704" header="0" footer="0"/>
  <pageSetup scale="52" fitToHeight="3" orientation="portrait" r:id="rId1"/>
  <headerFooter scaleWithDoc="0" alignWithMargins="0">
    <oddFooter>&amp;L&amp;8Código: F-MGP-01&amp;C&amp;8Versión 09
COPIA CONTROLADA&amp;R&amp;8Página &amp;P de &amp;N</oddFooter>
  </headerFooter>
  <rowBreaks count="3" manualBreakCount="3">
    <brk id="42" max="16" man="1"/>
    <brk id="62" max="16" man="1"/>
    <brk id="92" max="16" man="1"/>
  </rowBreaks>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2</xdr:col>
                    <xdr:colOff>9525</xdr:colOff>
                    <xdr:row>41</xdr:row>
                    <xdr:rowOff>514350</xdr:rowOff>
                  </from>
                  <to>
                    <xdr:col>4</xdr:col>
                    <xdr:colOff>866775</xdr:colOff>
                    <xdr:row>41</xdr:row>
                    <xdr:rowOff>1162050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2</xdr:col>
                    <xdr:colOff>19050</xdr:colOff>
                    <xdr:row>52</xdr:row>
                    <xdr:rowOff>0</xdr:rowOff>
                  </from>
                  <to>
                    <xdr:col>5</xdr:col>
                    <xdr:colOff>9525</xdr:colOff>
                    <xdr:row>53</xdr:row>
                    <xdr:rowOff>171450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10</xdr:col>
                    <xdr:colOff>47625</xdr:colOff>
                    <xdr:row>41</xdr:row>
                    <xdr:rowOff>381000</xdr:rowOff>
                  </from>
                  <to>
                    <xdr:col>12</xdr:col>
                    <xdr:colOff>1181100</xdr:colOff>
                    <xdr:row>41</xdr:row>
                    <xdr:rowOff>628650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10</xdr:col>
                    <xdr:colOff>38100</xdr:colOff>
                    <xdr:row>41</xdr:row>
                    <xdr:rowOff>714375</xdr:rowOff>
                  </from>
                  <to>
                    <xdr:col>13</xdr:col>
                    <xdr:colOff>904875</xdr:colOff>
                    <xdr:row>41</xdr:row>
                    <xdr:rowOff>1047750</xdr:rowOff>
                  </to>
                </anchor>
              </controlPr>
            </control>
          </mc:Choice>
        </mc:AlternateContent>
        <mc:AlternateContent xmlns:mc="http://schemas.openxmlformats.org/markup-compatibility/2006">
          <mc:Choice Requires="x14">
            <control shapeId="3079" r:id="rId8" name="Check Box 7">
              <controlPr defaultSize="0" autoFill="0" autoLine="0" autoPict="0">
                <anchor moveWithCells="1">
                  <from>
                    <xdr:col>2</xdr:col>
                    <xdr:colOff>9525</xdr:colOff>
                    <xdr:row>47</xdr:row>
                    <xdr:rowOff>190500</xdr:rowOff>
                  </from>
                  <to>
                    <xdr:col>5</xdr:col>
                    <xdr:colOff>0</xdr:colOff>
                    <xdr:row>48</xdr:row>
                    <xdr:rowOff>200025</xdr:rowOff>
                  </to>
                </anchor>
              </controlPr>
            </control>
          </mc:Choice>
        </mc:AlternateContent>
        <mc:AlternateContent xmlns:mc="http://schemas.openxmlformats.org/markup-compatibility/2006">
          <mc:Choice Requires="x14">
            <control shapeId="3080" r:id="rId9" name="Check Box 8">
              <controlPr defaultSize="0" autoFill="0" autoLine="0" autoPict="0">
                <anchor moveWithCells="1">
                  <from>
                    <xdr:col>2</xdr:col>
                    <xdr:colOff>47625</xdr:colOff>
                    <xdr:row>55</xdr:row>
                    <xdr:rowOff>38100</xdr:rowOff>
                  </from>
                  <to>
                    <xdr:col>4</xdr:col>
                    <xdr:colOff>0</xdr:colOff>
                    <xdr:row>55</xdr:row>
                    <xdr:rowOff>238125</xdr:rowOff>
                  </to>
                </anchor>
              </controlPr>
            </control>
          </mc:Choice>
        </mc:AlternateContent>
        <mc:AlternateContent xmlns:mc="http://schemas.openxmlformats.org/markup-compatibility/2006">
          <mc:Choice Requires="x14">
            <control shapeId="3081" r:id="rId10" name="Check Box 9">
              <controlPr defaultSize="0" autoFill="0" autoLine="0" autoPict="0">
                <anchor moveWithCells="1">
                  <from>
                    <xdr:col>2</xdr:col>
                    <xdr:colOff>47625</xdr:colOff>
                    <xdr:row>57</xdr:row>
                    <xdr:rowOff>9525</xdr:rowOff>
                  </from>
                  <to>
                    <xdr:col>4</xdr:col>
                    <xdr:colOff>0</xdr:colOff>
                    <xdr:row>57</xdr:row>
                    <xdr:rowOff>209550</xdr:rowOff>
                  </to>
                </anchor>
              </controlPr>
            </control>
          </mc:Choice>
        </mc:AlternateContent>
        <mc:AlternateContent xmlns:mc="http://schemas.openxmlformats.org/markup-compatibility/2006">
          <mc:Choice Requires="x14">
            <control shapeId="3088" r:id="rId11" name="Check Box 16">
              <controlPr defaultSize="0" autoFill="0" autoLine="0" autoPict="0">
                <anchor moveWithCells="1">
                  <from>
                    <xdr:col>10</xdr:col>
                    <xdr:colOff>38100</xdr:colOff>
                    <xdr:row>41</xdr:row>
                    <xdr:rowOff>1114425</xdr:rowOff>
                  </from>
                  <to>
                    <xdr:col>13</xdr:col>
                    <xdr:colOff>447675</xdr:colOff>
                    <xdr:row>41</xdr:row>
                    <xdr:rowOff>1457325</xdr:rowOff>
                  </to>
                </anchor>
              </controlPr>
            </control>
          </mc:Choice>
        </mc:AlternateContent>
        <mc:AlternateContent xmlns:mc="http://schemas.openxmlformats.org/markup-compatibility/2006">
          <mc:Choice Requires="x14">
            <control shapeId="3089" r:id="rId12" name="Check Box 17">
              <controlPr defaultSize="0" autoFill="0" autoLine="0" autoPict="0">
                <anchor moveWithCells="1">
                  <from>
                    <xdr:col>2</xdr:col>
                    <xdr:colOff>38100</xdr:colOff>
                    <xdr:row>60</xdr:row>
                    <xdr:rowOff>0</xdr:rowOff>
                  </from>
                  <to>
                    <xdr:col>4</xdr:col>
                    <xdr:colOff>1000125</xdr:colOff>
                    <xdr:row>60</xdr:row>
                    <xdr:rowOff>352425</xdr:rowOff>
                  </to>
                </anchor>
              </controlPr>
            </control>
          </mc:Choice>
        </mc:AlternateContent>
        <mc:AlternateContent xmlns:mc="http://schemas.openxmlformats.org/markup-compatibility/2006">
          <mc:Choice Requires="x14">
            <control shapeId="3093" r:id="rId13" name="Check Box 21">
              <controlPr defaultSize="0" autoFill="0" autoLine="0" autoPict="0">
                <anchor moveWithCells="1">
                  <from>
                    <xdr:col>2</xdr:col>
                    <xdr:colOff>66675</xdr:colOff>
                    <xdr:row>59</xdr:row>
                    <xdr:rowOff>57150</xdr:rowOff>
                  </from>
                  <to>
                    <xdr:col>4</xdr:col>
                    <xdr:colOff>1028700</xdr:colOff>
                    <xdr:row>59</xdr:row>
                    <xdr:rowOff>409575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86"/>
  <sheetViews>
    <sheetView view="pageBreakPreview" topLeftCell="B37" zoomScale="130" zoomScaleNormal="100" zoomScaleSheetLayoutView="130" workbookViewId="0">
      <selection activeCell="D86" sqref="D86"/>
    </sheetView>
  </sheetViews>
  <sheetFormatPr baseColWidth="10" defaultRowHeight="13.5" x14ac:dyDescent="0.25"/>
  <cols>
    <col min="1" max="1" width="2.7109375" style="23" customWidth="1"/>
    <col min="2" max="3" width="1.28515625" style="23" customWidth="1"/>
    <col min="4" max="7" width="12.7109375" style="50" customWidth="1"/>
    <col min="8" max="8" width="17.7109375" style="50" customWidth="1"/>
    <col min="9" max="12" width="12.7109375" style="50" customWidth="1"/>
    <col min="13" max="13" width="18.7109375" style="50" customWidth="1"/>
    <col min="14" max="14" width="1.140625" style="50" customWidth="1"/>
    <col min="15" max="15" width="1.28515625" style="24" customWidth="1"/>
    <col min="16" max="16" width="2.5703125" style="24" customWidth="1"/>
    <col min="17" max="31" width="11.42578125" style="24"/>
    <col min="32" max="32" width="11.42578125" style="97"/>
    <col min="33" max="34" width="11.42578125" style="50" customWidth="1"/>
    <col min="35" max="240" width="11.42578125" style="50"/>
    <col min="241" max="241" width="2.7109375" style="50" customWidth="1"/>
    <col min="242" max="243" width="1.28515625" style="50" customWidth="1"/>
    <col min="244" max="253" width="8.7109375" style="50" customWidth="1"/>
    <col min="254" max="254" width="1.140625" style="50" customWidth="1"/>
    <col min="255" max="255" width="2.5703125" style="50" customWidth="1"/>
    <col min="256" max="256" width="1.140625" style="50" customWidth="1"/>
    <col min="257" max="266" width="8.7109375" style="50" customWidth="1"/>
    <col min="267" max="267" width="1.140625" style="50" customWidth="1"/>
    <col min="268" max="268" width="1.28515625" style="50" customWidth="1"/>
    <col min="269" max="269" width="2.5703125" style="50" customWidth="1"/>
    <col min="270" max="288" width="11.42578125" style="50"/>
    <col min="289" max="290" width="11.42578125" style="50" customWidth="1"/>
    <col min="291" max="496" width="11.42578125" style="50"/>
    <col min="497" max="497" width="2.7109375" style="50" customWidth="1"/>
    <col min="498" max="499" width="1.28515625" style="50" customWidth="1"/>
    <col min="500" max="509" width="8.7109375" style="50" customWidth="1"/>
    <col min="510" max="510" width="1.140625" style="50" customWidth="1"/>
    <col min="511" max="511" width="2.5703125" style="50" customWidth="1"/>
    <col min="512" max="512" width="1.140625" style="50" customWidth="1"/>
    <col min="513" max="522" width="8.7109375" style="50" customWidth="1"/>
    <col min="523" max="523" width="1.140625" style="50" customWidth="1"/>
    <col min="524" max="524" width="1.28515625" style="50" customWidth="1"/>
    <col min="525" max="525" width="2.5703125" style="50" customWidth="1"/>
    <col min="526" max="544" width="11.42578125" style="50"/>
    <col min="545" max="546" width="11.42578125" style="50" customWidth="1"/>
    <col min="547" max="752" width="11.42578125" style="50"/>
    <col min="753" max="753" width="2.7109375" style="50" customWidth="1"/>
    <col min="754" max="755" width="1.28515625" style="50" customWidth="1"/>
    <col min="756" max="765" width="8.7109375" style="50" customWidth="1"/>
    <col min="766" max="766" width="1.140625" style="50" customWidth="1"/>
    <col min="767" max="767" width="2.5703125" style="50" customWidth="1"/>
    <col min="768" max="768" width="1.140625" style="50" customWidth="1"/>
    <col min="769" max="778" width="8.7109375" style="50" customWidth="1"/>
    <col min="779" max="779" width="1.140625" style="50" customWidth="1"/>
    <col min="780" max="780" width="1.28515625" style="50" customWidth="1"/>
    <col min="781" max="781" width="2.5703125" style="50" customWidth="1"/>
    <col min="782" max="800" width="11.42578125" style="50"/>
    <col min="801" max="802" width="11.42578125" style="50" customWidth="1"/>
    <col min="803" max="1008" width="11.42578125" style="50"/>
    <col min="1009" max="1009" width="2.7109375" style="50" customWidth="1"/>
    <col min="1010" max="1011" width="1.28515625" style="50" customWidth="1"/>
    <col min="1012" max="1021" width="8.7109375" style="50" customWidth="1"/>
    <col min="1022" max="1022" width="1.140625" style="50" customWidth="1"/>
    <col min="1023" max="1023" width="2.5703125" style="50" customWidth="1"/>
    <col min="1024" max="1024" width="1.140625" style="50" customWidth="1"/>
    <col min="1025" max="1034" width="8.7109375" style="50" customWidth="1"/>
    <col min="1035" max="1035" width="1.140625" style="50" customWidth="1"/>
    <col min="1036" max="1036" width="1.28515625" style="50" customWidth="1"/>
    <col min="1037" max="1037" width="2.5703125" style="50" customWidth="1"/>
    <col min="1038" max="1056" width="11.42578125" style="50"/>
    <col min="1057" max="1058" width="11.42578125" style="50" customWidth="1"/>
    <col min="1059" max="1264" width="11.42578125" style="50"/>
    <col min="1265" max="1265" width="2.7109375" style="50" customWidth="1"/>
    <col min="1266" max="1267" width="1.28515625" style="50" customWidth="1"/>
    <col min="1268" max="1277" width="8.7109375" style="50" customWidth="1"/>
    <col min="1278" max="1278" width="1.140625" style="50" customWidth="1"/>
    <col min="1279" max="1279" width="2.5703125" style="50" customWidth="1"/>
    <col min="1280" max="1280" width="1.140625" style="50" customWidth="1"/>
    <col min="1281" max="1290" width="8.7109375" style="50" customWidth="1"/>
    <col min="1291" max="1291" width="1.140625" style="50" customWidth="1"/>
    <col min="1292" max="1292" width="1.28515625" style="50" customWidth="1"/>
    <col min="1293" max="1293" width="2.5703125" style="50" customWidth="1"/>
    <col min="1294" max="1312" width="11.42578125" style="50"/>
    <col min="1313" max="1314" width="11.42578125" style="50" customWidth="1"/>
    <col min="1315" max="1520" width="11.42578125" style="50"/>
    <col min="1521" max="1521" width="2.7109375" style="50" customWidth="1"/>
    <col min="1522" max="1523" width="1.28515625" style="50" customWidth="1"/>
    <col min="1524" max="1533" width="8.7109375" style="50" customWidth="1"/>
    <col min="1534" max="1534" width="1.140625" style="50" customWidth="1"/>
    <col min="1535" max="1535" width="2.5703125" style="50" customWidth="1"/>
    <col min="1536" max="1536" width="1.140625" style="50" customWidth="1"/>
    <col min="1537" max="1546" width="8.7109375" style="50" customWidth="1"/>
    <col min="1547" max="1547" width="1.140625" style="50" customWidth="1"/>
    <col min="1548" max="1548" width="1.28515625" style="50" customWidth="1"/>
    <col min="1549" max="1549" width="2.5703125" style="50" customWidth="1"/>
    <col min="1550" max="1568" width="11.42578125" style="50"/>
    <col min="1569" max="1570" width="11.42578125" style="50" customWidth="1"/>
    <col min="1571" max="1776" width="11.42578125" style="50"/>
    <col min="1777" max="1777" width="2.7109375" style="50" customWidth="1"/>
    <col min="1778" max="1779" width="1.28515625" style="50" customWidth="1"/>
    <col min="1780" max="1789" width="8.7109375" style="50" customWidth="1"/>
    <col min="1790" max="1790" width="1.140625" style="50" customWidth="1"/>
    <col min="1791" max="1791" width="2.5703125" style="50" customWidth="1"/>
    <col min="1792" max="1792" width="1.140625" style="50" customWidth="1"/>
    <col min="1793" max="1802" width="8.7109375" style="50" customWidth="1"/>
    <col min="1803" max="1803" width="1.140625" style="50" customWidth="1"/>
    <col min="1804" max="1804" width="1.28515625" style="50" customWidth="1"/>
    <col min="1805" max="1805" width="2.5703125" style="50" customWidth="1"/>
    <col min="1806" max="1824" width="11.42578125" style="50"/>
    <col min="1825" max="1826" width="11.42578125" style="50" customWidth="1"/>
    <col min="1827" max="2032" width="11.42578125" style="50"/>
    <col min="2033" max="2033" width="2.7109375" style="50" customWidth="1"/>
    <col min="2034" max="2035" width="1.28515625" style="50" customWidth="1"/>
    <col min="2036" max="2045" width="8.7109375" style="50" customWidth="1"/>
    <col min="2046" max="2046" width="1.140625" style="50" customWidth="1"/>
    <col min="2047" max="2047" width="2.5703125" style="50" customWidth="1"/>
    <col min="2048" max="2048" width="1.140625" style="50" customWidth="1"/>
    <col min="2049" max="2058" width="8.7109375" style="50" customWidth="1"/>
    <col min="2059" max="2059" width="1.140625" style="50" customWidth="1"/>
    <col min="2060" max="2060" width="1.28515625" style="50" customWidth="1"/>
    <col min="2061" max="2061" width="2.5703125" style="50" customWidth="1"/>
    <col min="2062" max="2080" width="11.42578125" style="50"/>
    <col min="2081" max="2082" width="11.42578125" style="50" customWidth="1"/>
    <col min="2083" max="2288" width="11.42578125" style="50"/>
    <col min="2289" max="2289" width="2.7109375" style="50" customWidth="1"/>
    <col min="2290" max="2291" width="1.28515625" style="50" customWidth="1"/>
    <col min="2292" max="2301" width="8.7109375" style="50" customWidth="1"/>
    <col min="2302" max="2302" width="1.140625" style="50" customWidth="1"/>
    <col min="2303" max="2303" width="2.5703125" style="50" customWidth="1"/>
    <col min="2304" max="2304" width="1.140625" style="50" customWidth="1"/>
    <col min="2305" max="2314" width="8.7109375" style="50" customWidth="1"/>
    <col min="2315" max="2315" width="1.140625" style="50" customWidth="1"/>
    <col min="2316" max="2316" width="1.28515625" style="50" customWidth="1"/>
    <col min="2317" max="2317" width="2.5703125" style="50" customWidth="1"/>
    <col min="2318" max="2336" width="11.42578125" style="50"/>
    <col min="2337" max="2338" width="11.42578125" style="50" customWidth="1"/>
    <col min="2339" max="2544" width="11.42578125" style="50"/>
    <col min="2545" max="2545" width="2.7109375" style="50" customWidth="1"/>
    <col min="2546" max="2547" width="1.28515625" style="50" customWidth="1"/>
    <col min="2548" max="2557" width="8.7109375" style="50" customWidth="1"/>
    <col min="2558" max="2558" width="1.140625" style="50" customWidth="1"/>
    <col min="2559" max="2559" width="2.5703125" style="50" customWidth="1"/>
    <col min="2560" max="2560" width="1.140625" style="50" customWidth="1"/>
    <col min="2561" max="2570" width="8.7109375" style="50" customWidth="1"/>
    <col min="2571" max="2571" width="1.140625" style="50" customWidth="1"/>
    <col min="2572" max="2572" width="1.28515625" style="50" customWidth="1"/>
    <col min="2573" max="2573" width="2.5703125" style="50" customWidth="1"/>
    <col min="2574" max="2592" width="11.42578125" style="50"/>
    <col min="2593" max="2594" width="11.42578125" style="50" customWidth="1"/>
    <col min="2595" max="2800" width="11.42578125" style="50"/>
    <col min="2801" max="2801" width="2.7109375" style="50" customWidth="1"/>
    <col min="2802" max="2803" width="1.28515625" style="50" customWidth="1"/>
    <col min="2804" max="2813" width="8.7109375" style="50" customWidth="1"/>
    <col min="2814" max="2814" width="1.140625" style="50" customWidth="1"/>
    <col min="2815" max="2815" width="2.5703125" style="50" customWidth="1"/>
    <col min="2816" max="2816" width="1.140625" style="50" customWidth="1"/>
    <col min="2817" max="2826" width="8.7109375" style="50" customWidth="1"/>
    <col min="2827" max="2827" width="1.140625" style="50" customWidth="1"/>
    <col min="2828" max="2828" width="1.28515625" style="50" customWidth="1"/>
    <col min="2829" max="2829" width="2.5703125" style="50" customWidth="1"/>
    <col min="2830" max="2848" width="11.42578125" style="50"/>
    <col min="2849" max="2850" width="11.42578125" style="50" customWidth="1"/>
    <col min="2851" max="3056" width="11.42578125" style="50"/>
    <col min="3057" max="3057" width="2.7109375" style="50" customWidth="1"/>
    <col min="3058" max="3059" width="1.28515625" style="50" customWidth="1"/>
    <col min="3060" max="3069" width="8.7109375" style="50" customWidth="1"/>
    <col min="3070" max="3070" width="1.140625" style="50" customWidth="1"/>
    <col min="3071" max="3071" width="2.5703125" style="50" customWidth="1"/>
    <col min="3072" max="3072" width="1.140625" style="50" customWidth="1"/>
    <col min="3073" max="3082" width="8.7109375" style="50" customWidth="1"/>
    <col min="3083" max="3083" width="1.140625" style="50" customWidth="1"/>
    <col min="3084" max="3084" width="1.28515625" style="50" customWidth="1"/>
    <col min="3085" max="3085" width="2.5703125" style="50" customWidth="1"/>
    <col min="3086" max="3104" width="11.42578125" style="50"/>
    <col min="3105" max="3106" width="11.42578125" style="50" customWidth="1"/>
    <col min="3107" max="3312" width="11.42578125" style="50"/>
    <col min="3313" max="3313" width="2.7109375" style="50" customWidth="1"/>
    <col min="3314" max="3315" width="1.28515625" style="50" customWidth="1"/>
    <col min="3316" max="3325" width="8.7109375" style="50" customWidth="1"/>
    <col min="3326" max="3326" width="1.140625" style="50" customWidth="1"/>
    <col min="3327" max="3327" width="2.5703125" style="50" customWidth="1"/>
    <col min="3328" max="3328" width="1.140625" style="50" customWidth="1"/>
    <col min="3329" max="3338" width="8.7109375" style="50" customWidth="1"/>
    <col min="3339" max="3339" width="1.140625" style="50" customWidth="1"/>
    <col min="3340" max="3340" width="1.28515625" style="50" customWidth="1"/>
    <col min="3341" max="3341" width="2.5703125" style="50" customWidth="1"/>
    <col min="3342" max="3360" width="11.42578125" style="50"/>
    <col min="3361" max="3362" width="11.42578125" style="50" customWidth="1"/>
    <col min="3363" max="3568" width="11.42578125" style="50"/>
    <col min="3569" max="3569" width="2.7109375" style="50" customWidth="1"/>
    <col min="3570" max="3571" width="1.28515625" style="50" customWidth="1"/>
    <col min="3572" max="3581" width="8.7109375" style="50" customWidth="1"/>
    <col min="3582" max="3582" width="1.140625" style="50" customWidth="1"/>
    <col min="3583" max="3583" width="2.5703125" style="50" customWidth="1"/>
    <col min="3584" max="3584" width="1.140625" style="50" customWidth="1"/>
    <col min="3585" max="3594" width="8.7109375" style="50" customWidth="1"/>
    <col min="3595" max="3595" width="1.140625" style="50" customWidth="1"/>
    <col min="3596" max="3596" width="1.28515625" style="50" customWidth="1"/>
    <col min="3597" max="3597" width="2.5703125" style="50" customWidth="1"/>
    <col min="3598" max="3616" width="11.42578125" style="50"/>
    <col min="3617" max="3618" width="11.42578125" style="50" customWidth="1"/>
    <col min="3619" max="3824" width="11.42578125" style="50"/>
    <col min="3825" max="3825" width="2.7109375" style="50" customWidth="1"/>
    <col min="3826" max="3827" width="1.28515625" style="50" customWidth="1"/>
    <col min="3828" max="3837" width="8.7109375" style="50" customWidth="1"/>
    <col min="3838" max="3838" width="1.140625" style="50" customWidth="1"/>
    <col min="3839" max="3839" width="2.5703125" style="50" customWidth="1"/>
    <col min="3840" max="3840" width="1.140625" style="50" customWidth="1"/>
    <col min="3841" max="3850" width="8.7109375" style="50" customWidth="1"/>
    <col min="3851" max="3851" width="1.140625" style="50" customWidth="1"/>
    <col min="3852" max="3852" width="1.28515625" style="50" customWidth="1"/>
    <col min="3853" max="3853" width="2.5703125" style="50" customWidth="1"/>
    <col min="3854" max="3872" width="11.42578125" style="50"/>
    <col min="3873" max="3874" width="11.42578125" style="50" customWidth="1"/>
    <col min="3875" max="4080" width="11.42578125" style="50"/>
    <col min="4081" max="4081" width="2.7109375" style="50" customWidth="1"/>
    <col min="4082" max="4083" width="1.28515625" style="50" customWidth="1"/>
    <col min="4084" max="4093" width="8.7109375" style="50" customWidth="1"/>
    <col min="4094" max="4094" width="1.140625" style="50" customWidth="1"/>
    <col min="4095" max="4095" width="2.5703125" style="50" customWidth="1"/>
    <col min="4096" max="4096" width="1.140625" style="50" customWidth="1"/>
    <col min="4097" max="4106" width="8.7109375" style="50" customWidth="1"/>
    <col min="4107" max="4107" width="1.140625" style="50" customWidth="1"/>
    <col min="4108" max="4108" width="1.28515625" style="50" customWidth="1"/>
    <col min="4109" max="4109" width="2.5703125" style="50" customWidth="1"/>
    <col min="4110" max="4128" width="11.42578125" style="50"/>
    <col min="4129" max="4130" width="11.42578125" style="50" customWidth="1"/>
    <col min="4131" max="4336" width="11.42578125" style="50"/>
    <col min="4337" max="4337" width="2.7109375" style="50" customWidth="1"/>
    <col min="4338" max="4339" width="1.28515625" style="50" customWidth="1"/>
    <col min="4340" max="4349" width="8.7109375" style="50" customWidth="1"/>
    <col min="4350" max="4350" width="1.140625" style="50" customWidth="1"/>
    <col min="4351" max="4351" width="2.5703125" style="50" customWidth="1"/>
    <col min="4352" max="4352" width="1.140625" style="50" customWidth="1"/>
    <col min="4353" max="4362" width="8.7109375" style="50" customWidth="1"/>
    <col min="4363" max="4363" width="1.140625" style="50" customWidth="1"/>
    <col min="4364" max="4364" width="1.28515625" style="50" customWidth="1"/>
    <col min="4365" max="4365" width="2.5703125" style="50" customWidth="1"/>
    <col min="4366" max="4384" width="11.42578125" style="50"/>
    <col min="4385" max="4386" width="11.42578125" style="50" customWidth="1"/>
    <col min="4387" max="4592" width="11.42578125" style="50"/>
    <col min="4593" max="4593" width="2.7109375" style="50" customWidth="1"/>
    <col min="4594" max="4595" width="1.28515625" style="50" customWidth="1"/>
    <col min="4596" max="4605" width="8.7109375" style="50" customWidth="1"/>
    <col min="4606" max="4606" width="1.140625" style="50" customWidth="1"/>
    <col min="4607" max="4607" width="2.5703125" style="50" customWidth="1"/>
    <col min="4608" max="4608" width="1.140625" style="50" customWidth="1"/>
    <col min="4609" max="4618" width="8.7109375" style="50" customWidth="1"/>
    <col min="4619" max="4619" width="1.140625" style="50" customWidth="1"/>
    <col min="4620" max="4620" width="1.28515625" style="50" customWidth="1"/>
    <col min="4621" max="4621" width="2.5703125" style="50" customWidth="1"/>
    <col min="4622" max="4640" width="11.42578125" style="50"/>
    <col min="4641" max="4642" width="11.42578125" style="50" customWidth="1"/>
    <col min="4643" max="4848" width="11.42578125" style="50"/>
    <col min="4849" max="4849" width="2.7109375" style="50" customWidth="1"/>
    <col min="4850" max="4851" width="1.28515625" style="50" customWidth="1"/>
    <col min="4852" max="4861" width="8.7109375" style="50" customWidth="1"/>
    <col min="4862" max="4862" width="1.140625" style="50" customWidth="1"/>
    <col min="4863" max="4863" width="2.5703125" style="50" customWidth="1"/>
    <col min="4864" max="4864" width="1.140625" style="50" customWidth="1"/>
    <col min="4865" max="4874" width="8.7109375" style="50" customWidth="1"/>
    <col min="4875" max="4875" width="1.140625" style="50" customWidth="1"/>
    <col min="4876" max="4876" width="1.28515625" style="50" customWidth="1"/>
    <col min="4877" max="4877" width="2.5703125" style="50" customWidth="1"/>
    <col min="4878" max="4896" width="11.42578125" style="50"/>
    <col min="4897" max="4898" width="11.42578125" style="50" customWidth="1"/>
    <col min="4899" max="5104" width="11.42578125" style="50"/>
    <col min="5105" max="5105" width="2.7109375" style="50" customWidth="1"/>
    <col min="5106" max="5107" width="1.28515625" style="50" customWidth="1"/>
    <col min="5108" max="5117" width="8.7109375" style="50" customWidth="1"/>
    <col min="5118" max="5118" width="1.140625" style="50" customWidth="1"/>
    <col min="5119" max="5119" width="2.5703125" style="50" customWidth="1"/>
    <col min="5120" max="5120" width="1.140625" style="50" customWidth="1"/>
    <col min="5121" max="5130" width="8.7109375" style="50" customWidth="1"/>
    <col min="5131" max="5131" width="1.140625" style="50" customWidth="1"/>
    <col min="5132" max="5132" width="1.28515625" style="50" customWidth="1"/>
    <col min="5133" max="5133" width="2.5703125" style="50" customWidth="1"/>
    <col min="5134" max="5152" width="11.42578125" style="50"/>
    <col min="5153" max="5154" width="11.42578125" style="50" customWidth="1"/>
    <col min="5155" max="5360" width="11.42578125" style="50"/>
    <col min="5361" max="5361" width="2.7109375" style="50" customWidth="1"/>
    <col min="5362" max="5363" width="1.28515625" style="50" customWidth="1"/>
    <col min="5364" max="5373" width="8.7109375" style="50" customWidth="1"/>
    <col min="5374" max="5374" width="1.140625" style="50" customWidth="1"/>
    <col min="5375" max="5375" width="2.5703125" style="50" customWidth="1"/>
    <col min="5376" max="5376" width="1.140625" style="50" customWidth="1"/>
    <col min="5377" max="5386" width="8.7109375" style="50" customWidth="1"/>
    <col min="5387" max="5387" width="1.140625" style="50" customWidth="1"/>
    <col min="5388" max="5388" width="1.28515625" style="50" customWidth="1"/>
    <col min="5389" max="5389" width="2.5703125" style="50" customWidth="1"/>
    <col min="5390" max="5408" width="11.42578125" style="50"/>
    <col min="5409" max="5410" width="11.42578125" style="50" customWidth="1"/>
    <col min="5411" max="5616" width="11.42578125" style="50"/>
    <col min="5617" max="5617" width="2.7109375" style="50" customWidth="1"/>
    <col min="5618" max="5619" width="1.28515625" style="50" customWidth="1"/>
    <col min="5620" max="5629" width="8.7109375" style="50" customWidth="1"/>
    <col min="5630" max="5630" width="1.140625" style="50" customWidth="1"/>
    <col min="5631" max="5631" width="2.5703125" style="50" customWidth="1"/>
    <col min="5632" max="5632" width="1.140625" style="50" customWidth="1"/>
    <col min="5633" max="5642" width="8.7109375" style="50" customWidth="1"/>
    <col min="5643" max="5643" width="1.140625" style="50" customWidth="1"/>
    <col min="5644" max="5644" width="1.28515625" style="50" customWidth="1"/>
    <col min="5645" max="5645" width="2.5703125" style="50" customWidth="1"/>
    <col min="5646" max="5664" width="11.42578125" style="50"/>
    <col min="5665" max="5666" width="11.42578125" style="50" customWidth="1"/>
    <col min="5667" max="5872" width="11.42578125" style="50"/>
    <col min="5873" max="5873" width="2.7109375" style="50" customWidth="1"/>
    <col min="5874" max="5875" width="1.28515625" style="50" customWidth="1"/>
    <col min="5876" max="5885" width="8.7109375" style="50" customWidth="1"/>
    <col min="5886" max="5886" width="1.140625" style="50" customWidth="1"/>
    <col min="5887" max="5887" width="2.5703125" style="50" customWidth="1"/>
    <col min="5888" max="5888" width="1.140625" style="50" customWidth="1"/>
    <col min="5889" max="5898" width="8.7109375" style="50" customWidth="1"/>
    <col min="5899" max="5899" width="1.140625" style="50" customWidth="1"/>
    <col min="5900" max="5900" width="1.28515625" style="50" customWidth="1"/>
    <col min="5901" max="5901" width="2.5703125" style="50" customWidth="1"/>
    <col min="5902" max="5920" width="11.42578125" style="50"/>
    <col min="5921" max="5922" width="11.42578125" style="50" customWidth="1"/>
    <col min="5923" max="6128" width="11.42578125" style="50"/>
    <col min="6129" max="6129" width="2.7109375" style="50" customWidth="1"/>
    <col min="6130" max="6131" width="1.28515625" style="50" customWidth="1"/>
    <col min="6132" max="6141" width="8.7109375" style="50" customWidth="1"/>
    <col min="6142" max="6142" width="1.140625" style="50" customWidth="1"/>
    <col min="6143" max="6143" width="2.5703125" style="50" customWidth="1"/>
    <col min="6144" max="6144" width="1.140625" style="50" customWidth="1"/>
    <col min="6145" max="6154" width="8.7109375" style="50" customWidth="1"/>
    <col min="6155" max="6155" width="1.140625" style="50" customWidth="1"/>
    <col min="6156" max="6156" width="1.28515625" style="50" customWidth="1"/>
    <col min="6157" max="6157" width="2.5703125" style="50" customWidth="1"/>
    <col min="6158" max="6176" width="11.42578125" style="50"/>
    <col min="6177" max="6178" width="11.42578125" style="50" customWidth="1"/>
    <col min="6179" max="6384" width="11.42578125" style="50"/>
    <col min="6385" max="6385" width="2.7109375" style="50" customWidth="1"/>
    <col min="6386" max="6387" width="1.28515625" style="50" customWidth="1"/>
    <col min="6388" max="6397" width="8.7109375" style="50" customWidth="1"/>
    <col min="6398" max="6398" width="1.140625" style="50" customWidth="1"/>
    <col min="6399" max="6399" width="2.5703125" style="50" customWidth="1"/>
    <col min="6400" max="6400" width="1.140625" style="50" customWidth="1"/>
    <col min="6401" max="6410" width="8.7109375" style="50" customWidth="1"/>
    <col min="6411" max="6411" width="1.140625" style="50" customWidth="1"/>
    <col min="6412" max="6412" width="1.28515625" style="50" customWidth="1"/>
    <col min="6413" max="6413" width="2.5703125" style="50" customWidth="1"/>
    <col min="6414" max="6432" width="11.42578125" style="50"/>
    <col min="6433" max="6434" width="11.42578125" style="50" customWidth="1"/>
    <col min="6435" max="6640" width="11.42578125" style="50"/>
    <col min="6641" max="6641" width="2.7109375" style="50" customWidth="1"/>
    <col min="6642" max="6643" width="1.28515625" style="50" customWidth="1"/>
    <col min="6644" max="6653" width="8.7109375" style="50" customWidth="1"/>
    <col min="6654" max="6654" width="1.140625" style="50" customWidth="1"/>
    <col min="6655" max="6655" width="2.5703125" style="50" customWidth="1"/>
    <col min="6656" max="6656" width="1.140625" style="50" customWidth="1"/>
    <col min="6657" max="6666" width="8.7109375" style="50" customWidth="1"/>
    <col min="6667" max="6667" width="1.140625" style="50" customWidth="1"/>
    <col min="6668" max="6668" width="1.28515625" style="50" customWidth="1"/>
    <col min="6669" max="6669" width="2.5703125" style="50" customWidth="1"/>
    <col min="6670" max="6688" width="11.42578125" style="50"/>
    <col min="6689" max="6690" width="11.42578125" style="50" customWidth="1"/>
    <col min="6691" max="6896" width="11.42578125" style="50"/>
    <col min="6897" max="6897" width="2.7109375" style="50" customWidth="1"/>
    <col min="6898" max="6899" width="1.28515625" style="50" customWidth="1"/>
    <col min="6900" max="6909" width="8.7109375" style="50" customWidth="1"/>
    <col min="6910" max="6910" width="1.140625" style="50" customWidth="1"/>
    <col min="6911" max="6911" width="2.5703125" style="50" customWidth="1"/>
    <col min="6912" max="6912" width="1.140625" style="50" customWidth="1"/>
    <col min="6913" max="6922" width="8.7109375" style="50" customWidth="1"/>
    <col min="6923" max="6923" width="1.140625" style="50" customWidth="1"/>
    <col min="6924" max="6924" width="1.28515625" style="50" customWidth="1"/>
    <col min="6925" max="6925" width="2.5703125" style="50" customWidth="1"/>
    <col min="6926" max="6944" width="11.42578125" style="50"/>
    <col min="6945" max="6946" width="11.42578125" style="50" customWidth="1"/>
    <col min="6947" max="7152" width="11.42578125" style="50"/>
    <col min="7153" max="7153" width="2.7109375" style="50" customWidth="1"/>
    <col min="7154" max="7155" width="1.28515625" style="50" customWidth="1"/>
    <col min="7156" max="7165" width="8.7109375" style="50" customWidth="1"/>
    <col min="7166" max="7166" width="1.140625" style="50" customWidth="1"/>
    <col min="7167" max="7167" width="2.5703125" style="50" customWidth="1"/>
    <col min="7168" max="7168" width="1.140625" style="50" customWidth="1"/>
    <col min="7169" max="7178" width="8.7109375" style="50" customWidth="1"/>
    <col min="7179" max="7179" width="1.140625" style="50" customWidth="1"/>
    <col min="7180" max="7180" width="1.28515625" style="50" customWidth="1"/>
    <col min="7181" max="7181" width="2.5703125" style="50" customWidth="1"/>
    <col min="7182" max="7200" width="11.42578125" style="50"/>
    <col min="7201" max="7202" width="11.42578125" style="50" customWidth="1"/>
    <col min="7203" max="7408" width="11.42578125" style="50"/>
    <col min="7409" max="7409" width="2.7109375" style="50" customWidth="1"/>
    <col min="7410" max="7411" width="1.28515625" style="50" customWidth="1"/>
    <col min="7412" max="7421" width="8.7109375" style="50" customWidth="1"/>
    <col min="7422" max="7422" width="1.140625" style="50" customWidth="1"/>
    <col min="7423" max="7423" width="2.5703125" style="50" customWidth="1"/>
    <col min="7424" max="7424" width="1.140625" style="50" customWidth="1"/>
    <col min="7425" max="7434" width="8.7109375" style="50" customWidth="1"/>
    <col min="7435" max="7435" width="1.140625" style="50" customWidth="1"/>
    <col min="7436" max="7436" width="1.28515625" style="50" customWidth="1"/>
    <col min="7437" max="7437" width="2.5703125" style="50" customWidth="1"/>
    <col min="7438" max="7456" width="11.42578125" style="50"/>
    <col min="7457" max="7458" width="11.42578125" style="50" customWidth="1"/>
    <col min="7459" max="7664" width="11.42578125" style="50"/>
    <col min="7665" max="7665" width="2.7109375" style="50" customWidth="1"/>
    <col min="7666" max="7667" width="1.28515625" style="50" customWidth="1"/>
    <col min="7668" max="7677" width="8.7109375" style="50" customWidth="1"/>
    <col min="7678" max="7678" width="1.140625" style="50" customWidth="1"/>
    <col min="7679" max="7679" width="2.5703125" style="50" customWidth="1"/>
    <col min="7680" max="7680" width="1.140625" style="50" customWidth="1"/>
    <col min="7681" max="7690" width="8.7109375" style="50" customWidth="1"/>
    <col min="7691" max="7691" width="1.140625" style="50" customWidth="1"/>
    <col min="7692" max="7692" width="1.28515625" style="50" customWidth="1"/>
    <col min="7693" max="7693" width="2.5703125" style="50" customWidth="1"/>
    <col min="7694" max="7712" width="11.42578125" style="50"/>
    <col min="7713" max="7714" width="11.42578125" style="50" customWidth="1"/>
    <col min="7715" max="7920" width="11.42578125" style="50"/>
    <col min="7921" max="7921" width="2.7109375" style="50" customWidth="1"/>
    <col min="7922" max="7923" width="1.28515625" style="50" customWidth="1"/>
    <col min="7924" max="7933" width="8.7109375" style="50" customWidth="1"/>
    <col min="7934" max="7934" width="1.140625" style="50" customWidth="1"/>
    <col min="7935" max="7935" width="2.5703125" style="50" customWidth="1"/>
    <col min="7936" max="7936" width="1.140625" style="50" customWidth="1"/>
    <col min="7937" max="7946" width="8.7109375" style="50" customWidth="1"/>
    <col min="7947" max="7947" width="1.140625" style="50" customWidth="1"/>
    <col min="7948" max="7948" width="1.28515625" style="50" customWidth="1"/>
    <col min="7949" max="7949" width="2.5703125" style="50" customWidth="1"/>
    <col min="7950" max="7968" width="11.42578125" style="50"/>
    <col min="7969" max="7970" width="11.42578125" style="50" customWidth="1"/>
    <col min="7971" max="8176" width="11.42578125" style="50"/>
    <col min="8177" max="8177" width="2.7109375" style="50" customWidth="1"/>
    <col min="8178" max="8179" width="1.28515625" style="50" customWidth="1"/>
    <col min="8180" max="8189" width="8.7109375" style="50" customWidth="1"/>
    <col min="8190" max="8190" width="1.140625" style="50" customWidth="1"/>
    <col min="8191" max="8191" width="2.5703125" style="50" customWidth="1"/>
    <col min="8192" max="8192" width="1.140625" style="50" customWidth="1"/>
    <col min="8193" max="8202" width="8.7109375" style="50" customWidth="1"/>
    <col min="8203" max="8203" width="1.140625" style="50" customWidth="1"/>
    <col min="8204" max="8204" width="1.28515625" style="50" customWidth="1"/>
    <col min="8205" max="8205" width="2.5703125" style="50" customWidth="1"/>
    <col min="8206" max="8224" width="11.42578125" style="50"/>
    <col min="8225" max="8226" width="11.42578125" style="50" customWidth="1"/>
    <col min="8227" max="8432" width="11.42578125" style="50"/>
    <col min="8433" max="8433" width="2.7109375" style="50" customWidth="1"/>
    <col min="8434" max="8435" width="1.28515625" style="50" customWidth="1"/>
    <col min="8436" max="8445" width="8.7109375" style="50" customWidth="1"/>
    <col min="8446" max="8446" width="1.140625" style="50" customWidth="1"/>
    <col min="8447" max="8447" width="2.5703125" style="50" customWidth="1"/>
    <col min="8448" max="8448" width="1.140625" style="50" customWidth="1"/>
    <col min="8449" max="8458" width="8.7109375" style="50" customWidth="1"/>
    <col min="8459" max="8459" width="1.140625" style="50" customWidth="1"/>
    <col min="8460" max="8460" width="1.28515625" style="50" customWidth="1"/>
    <col min="8461" max="8461" width="2.5703125" style="50" customWidth="1"/>
    <col min="8462" max="8480" width="11.42578125" style="50"/>
    <col min="8481" max="8482" width="11.42578125" style="50" customWidth="1"/>
    <col min="8483" max="8688" width="11.42578125" style="50"/>
    <col min="8689" max="8689" width="2.7109375" style="50" customWidth="1"/>
    <col min="8690" max="8691" width="1.28515625" style="50" customWidth="1"/>
    <col min="8692" max="8701" width="8.7109375" style="50" customWidth="1"/>
    <col min="8702" max="8702" width="1.140625" style="50" customWidth="1"/>
    <col min="8703" max="8703" width="2.5703125" style="50" customWidth="1"/>
    <col min="8704" max="8704" width="1.140625" style="50" customWidth="1"/>
    <col min="8705" max="8714" width="8.7109375" style="50" customWidth="1"/>
    <col min="8715" max="8715" width="1.140625" style="50" customWidth="1"/>
    <col min="8716" max="8716" width="1.28515625" style="50" customWidth="1"/>
    <col min="8717" max="8717" width="2.5703125" style="50" customWidth="1"/>
    <col min="8718" max="8736" width="11.42578125" style="50"/>
    <col min="8737" max="8738" width="11.42578125" style="50" customWidth="1"/>
    <col min="8739" max="8944" width="11.42578125" style="50"/>
    <col min="8945" max="8945" width="2.7109375" style="50" customWidth="1"/>
    <col min="8946" max="8947" width="1.28515625" style="50" customWidth="1"/>
    <col min="8948" max="8957" width="8.7109375" style="50" customWidth="1"/>
    <col min="8958" max="8958" width="1.140625" style="50" customWidth="1"/>
    <col min="8959" max="8959" width="2.5703125" style="50" customWidth="1"/>
    <col min="8960" max="8960" width="1.140625" style="50" customWidth="1"/>
    <col min="8961" max="8970" width="8.7109375" style="50" customWidth="1"/>
    <col min="8971" max="8971" width="1.140625" style="50" customWidth="1"/>
    <col min="8972" max="8972" width="1.28515625" style="50" customWidth="1"/>
    <col min="8973" max="8973" width="2.5703125" style="50" customWidth="1"/>
    <col min="8974" max="8992" width="11.42578125" style="50"/>
    <col min="8993" max="8994" width="11.42578125" style="50" customWidth="1"/>
    <col min="8995" max="9200" width="11.42578125" style="50"/>
    <col min="9201" max="9201" width="2.7109375" style="50" customWidth="1"/>
    <col min="9202" max="9203" width="1.28515625" style="50" customWidth="1"/>
    <col min="9204" max="9213" width="8.7109375" style="50" customWidth="1"/>
    <col min="9214" max="9214" width="1.140625" style="50" customWidth="1"/>
    <col min="9215" max="9215" width="2.5703125" style="50" customWidth="1"/>
    <col min="9216" max="9216" width="1.140625" style="50" customWidth="1"/>
    <col min="9217" max="9226" width="8.7109375" style="50" customWidth="1"/>
    <col min="9227" max="9227" width="1.140625" style="50" customWidth="1"/>
    <col min="9228" max="9228" width="1.28515625" style="50" customWidth="1"/>
    <col min="9229" max="9229" width="2.5703125" style="50" customWidth="1"/>
    <col min="9230" max="9248" width="11.42578125" style="50"/>
    <col min="9249" max="9250" width="11.42578125" style="50" customWidth="1"/>
    <col min="9251" max="9456" width="11.42578125" style="50"/>
    <col min="9457" max="9457" width="2.7109375" style="50" customWidth="1"/>
    <col min="9458" max="9459" width="1.28515625" style="50" customWidth="1"/>
    <col min="9460" max="9469" width="8.7109375" style="50" customWidth="1"/>
    <col min="9470" max="9470" width="1.140625" style="50" customWidth="1"/>
    <col min="9471" max="9471" width="2.5703125" style="50" customWidth="1"/>
    <col min="9472" max="9472" width="1.140625" style="50" customWidth="1"/>
    <col min="9473" max="9482" width="8.7109375" style="50" customWidth="1"/>
    <col min="9483" max="9483" width="1.140625" style="50" customWidth="1"/>
    <col min="9484" max="9484" width="1.28515625" style="50" customWidth="1"/>
    <col min="9485" max="9485" width="2.5703125" style="50" customWidth="1"/>
    <col min="9486" max="9504" width="11.42578125" style="50"/>
    <col min="9505" max="9506" width="11.42578125" style="50" customWidth="1"/>
    <col min="9507" max="9712" width="11.42578125" style="50"/>
    <col min="9713" max="9713" width="2.7109375" style="50" customWidth="1"/>
    <col min="9714" max="9715" width="1.28515625" style="50" customWidth="1"/>
    <col min="9716" max="9725" width="8.7109375" style="50" customWidth="1"/>
    <col min="9726" max="9726" width="1.140625" style="50" customWidth="1"/>
    <col min="9727" max="9727" width="2.5703125" style="50" customWidth="1"/>
    <col min="9728" max="9728" width="1.140625" style="50" customWidth="1"/>
    <col min="9729" max="9738" width="8.7109375" style="50" customWidth="1"/>
    <col min="9739" max="9739" width="1.140625" style="50" customWidth="1"/>
    <col min="9740" max="9740" width="1.28515625" style="50" customWidth="1"/>
    <col min="9741" max="9741" width="2.5703125" style="50" customWidth="1"/>
    <col min="9742" max="9760" width="11.42578125" style="50"/>
    <col min="9761" max="9762" width="11.42578125" style="50" customWidth="1"/>
    <col min="9763" max="9968" width="11.42578125" style="50"/>
    <col min="9969" max="9969" width="2.7109375" style="50" customWidth="1"/>
    <col min="9970" max="9971" width="1.28515625" style="50" customWidth="1"/>
    <col min="9972" max="9981" width="8.7109375" style="50" customWidth="1"/>
    <col min="9982" max="9982" width="1.140625" style="50" customWidth="1"/>
    <col min="9983" max="9983" width="2.5703125" style="50" customWidth="1"/>
    <col min="9984" max="9984" width="1.140625" style="50" customWidth="1"/>
    <col min="9985" max="9994" width="8.7109375" style="50" customWidth="1"/>
    <col min="9995" max="9995" width="1.140625" style="50" customWidth="1"/>
    <col min="9996" max="9996" width="1.28515625" style="50" customWidth="1"/>
    <col min="9997" max="9997" width="2.5703125" style="50" customWidth="1"/>
    <col min="9998" max="10016" width="11.42578125" style="50"/>
    <col min="10017" max="10018" width="11.42578125" style="50" customWidth="1"/>
    <col min="10019" max="10224" width="11.42578125" style="50"/>
    <col min="10225" max="10225" width="2.7109375" style="50" customWidth="1"/>
    <col min="10226" max="10227" width="1.28515625" style="50" customWidth="1"/>
    <col min="10228" max="10237" width="8.7109375" style="50" customWidth="1"/>
    <col min="10238" max="10238" width="1.140625" style="50" customWidth="1"/>
    <col min="10239" max="10239" width="2.5703125" style="50" customWidth="1"/>
    <col min="10240" max="10240" width="1.140625" style="50" customWidth="1"/>
    <col min="10241" max="10250" width="8.7109375" style="50" customWidth="1"/>
    <col min="10251" max="10251" width="1.140625" style="50" customWidth="1"/>
    <col min="10252" max="10252" width="1.28515625" style="50" customWidth="1"/>
    <col min="10253" max="10253" width="2.5703125" style="50" customWidth="1"/>
    <col min="10254" max="10272" width="11.42578125" style="50"/>
    <col min="10273" max="10274" width="11.42578125" style="50" customWidth="1"/>
    <col min="10275" max="10480" width="11.42578125" style="50"/>
    <col min="10481" max="10481" width="2.7109375" style="50" customWidth="1"/>
    <col min="10482" max="10483" width="1.28515625" style="50" customWidth="1"/>
    <col min="10484" max="10493" width="8.7109375" style="50" customWidth="1"/>
    <col min="10494" max="10494" width="1.140625" style="50" customWidth="1"/>
    <col min="10495" max="10495" width="2.5703125" style="50" customWidth="1"/>
    <col min="10496" max="10496" width="1.140625" style="50" customWidth="1"/>
    <col min="10497" max="10506" width="8.7109375" style="50" customWidth="1"/>
    <col min="10507" max="10507" width="1.140625" style="50" customWidth="1"/>
    <col min="10508" max="10508" width="1.28515625" style="50" customWidth="1"/>
    <col min="10509" max="10509" width="2.5703125" style="50" customWidth="1"/>
    <col min="10510" max="10528" width="11.42578125" style="50"/>
    <col min="10529" max="10530" width="11.42578125" style="50" customWidth="1"/>
    <col min="10531" max="10736" width="11.42578125" style="50"/>
    <col min="10737" max="10737" width="2.7109375" style="50" customWidth="1"/>
    <col min="10738" max="10739" width="1.28515625" style="50" customWidth="1"/>
    <col min="10740" max="10749" width="8.7109375" style="50" customWidth="1"/>
    <col min="10750" max="10750" width="1.140625" style="50" customWidth="1"/>
    <col min="10751" max="10751" width="2.5703125" style="50" customWidth="1"/>
    <col min="10752" max="10752" width="1.140625" style="50" customWidth="1"/>
    <col min="10753" max="10762" width="8.7109375" style="50" customWidth="1"/>
    <col min="10763" max="10763" width="1.140625" style="50" customWidth="1"/>
    <col min="10764" max="10764" width="1.28515625" style="50" customWidth="1"/>
    <col min="10765" max="10765" width="2.5703125" style="50" customWidth="1"/>
    <col min="10766" max="10784" width="11.42578125" style="50"/>
    <col min="10785" max="10786" width="11.42578125" style="50" customWidth="1"/>
    <col min="10787" max="10992" width="11.42578125" style="50"/>
    <col min="10993" max="10993" width="2.7109375" style="50" customWidth="1"/>
    <col min="10994" max="10995" width="1.28515625" style="50" customWidth="1"/>
    <col min="10996" max="11005" width="8.7109375" style="50" customWidth="1"/>
    <col min="11006" max="11006" width="1.140625" style="50" customWidth="1"/>
    <col min="11007" max="11007" width="2.5703125" style="50" customWidth="1"/>
    <col min="11008" max="11008" width="1.140625" style="50" customWidth="1"/>
    <col min="11009" max="11018" width="8.7109375" style="50" customWidth="1"/>
    <col min="11019" max="11019" width="1.140625" style="50" customWidth="1"/>
    <col min="11020" max="11020" width="1.28515625" style="50" customWidth="1"/>
    <col min="11021" max="11021" width="2.5703125" style="50" customWidth="1"/>
    <col min="11022" max="11040" width="11.42578125" style="50"/>
    <col min="11041" max="11042" width="11.42578125" style="50" customWidth="1"/>
    <col min="11043" max="11248" width="11.42578125" style="50"/>
    <col min="11249" max="11249" width="2.7109375" style="50" customWidth="1"/>
    <col min="11250" max="11251" width="1.28515625" style="50" customWidth="1"/>
    <col min="11252" max="11261" width="8.7109375" style="50" customWidth="1"/>
    <col min="11262" max="11262" width="1.140625" style="50" customWidth="1"/>
    <col min="11263" max="11263" width="2.5703125" style="50" customWidth="1"/>
    <col min="11264" max="11264" width="1.140625" style="50" customWidth="1"/>
    <col min="11265" max="11274" width="8.7109375" style="50" customWidth="1"/>
    <col min="11275" max="11275" width="1.140625" style="50" customWidth="1"/>
    <col min="11276" max="11276" width="1.28515625" style="50" customWidth="1"/>
    <col min="11277" max="11277" width="2.5703125" style="50" customWidth="1"/>
    <col min="11278" max="11296" width="11.42578125" style="50"/>
    <col min="11297" max="11298" width="11.42578125" style="50" customWidth="1"/>
    <col min="11299" max="11504" width="11.42578125" style="50"/>
    <col min="11505" max="11505" width="2.7109375" style="50" customWidth="1"/>
    <col min="11506" max="11507" width="1.28515625" style="50" customWidth="1"/>
    <col min="11508" max="11517" width="8.7109375" style="50" customWidth="1"/>
    <col min="11518" max="11518" width="1.140625" style="50" customWidth="1"/>
    <col min="11519" max="11519" width="2.5703125" style="50" customWidth="1"/>
    <col min="11520" max="11520" width="1.140625" style="50" customWidth="1"/>
    <col min="11521" max="11530" width="8.7109375" style="50" customWidth="1"/>
    <col min="11531" max="11531" width="1.140625" style="50" customWidth="1"/>
    <col min="11532" max="11532" width="1.28515625" style="50" customWidth="1"/>
    <col min="11533" max="11533" width="2.5703125" style="50" customWidth="1"/>
    <col min="11534" max="11552" width="11.42578125" style="50"/>
    <col min="11553" max="11554" width="11.42578125" style="50" customWidth="1"/>
    <col min="11555" max="11760" width="11.42578125" style="50"/>
    <col min="11761" max="11761" width="2.7109375" style="50" customWidth="1"/>
    <col min="11762" max="11763" width="1.28515625" style="50" customWidth="1"/>
    <col min="11764" max="11773" width="8.7109375" style="50" customWidth="1"/>
    <col min="11774" max="11774" width="1.140625" style="50" customWidth="1"/>
    <col min="11775" max="11775" width="2.5703125" style="50" customWidth="1"/>
    <col min="11776" max="11776" width="1.140625" style="50" customWidth="1"/>
    <col min="11777" max="11786" width="8.7109375" style="50" customWidth="1"/>
    <col min="11787" max="11787" width="1.140625" style="50" customWidth="1"/>
    <col min="11788" max="11788" width="1.28515625" style="50" customWidth="1"/>
    <col min="11789" max="11789" width="2.5703125" style="50" customWidth="1"/>
    <col min="11790" max="11808" width="11.42578125" style="50"/>
    <col min="11809" max="11810" width="11.42578125" style="50" customWidth="1"/>
    <col min="11811" max="12016" width="11.42578125" style="50"/>
    <col min="12017" max="12017" width="2.7109375" style="50" customWidth="1"/>
    <col min="12018" max="12019" width="1.28515625" style="50" customWidth="1"/>
    <col min="12020" max="12029" width="8.7109375" style="50" customWidth="1"/>
    <col min="12030" max="12030" width="1.140625" style="50" customWidth="1"/>
    <col min="12031" max="12031" width="2.5703125" style="50" customWidth="1"/>
    <col min="12032" max="12032" width="1.140625" style="50" customWidth="1"/>
    <col min="12033" max="12042" width="8.7109375" style="50" customWidth="1"/>
    <col min="12043" max="12043" width="1.140625" style="50" customWidth="1"/>
    <col min="12044" max="12044" width="1.28515625" style="50" customWidth="1"/>
    <col min="12045" max="12045" width="2.5703125" style="50" customWidth="1"/>
    <col min="12046" max="12064" width="11.42578125" style="50"/>
    <col min="12065" max="12066" width="11.42578125" style="50" customWidth="1"/>
    <col min="12067" max="12272" width="11.42578125" style="50"/>
    <col min="12273" max="12273" width="2.7109375" style="50" customWidth="1"/>
    <col min="12274" max="12275" width="1.28515625" style="50" customWidth="1"/>
    <col min="12276" max="12285" width="8.7109375" style="50" customWidth="1"/>
    <col min="12286" max="12286" width="1.140625" style="50" customWidth="1"/>
    <col min="12287" max="12287" width="2.5703125" style="50" customWidth="1"/>
    <col min="12288" max="12288" width="1.140625" style="50" customWidth="1"/>
    <col min="12289" max="12298" width="8.7109375" style="50" customWidth="1"/>
    <col min="12299" max="12299" width="1.140625" style="50" customWidth="1"/>
    <col min="12300" max="12300" width="1.28515625" style="50" customWidth="1"/>
    <col min="12301" max="12301" width="2.5703125" style="50" customWidth="1"/>
    <col min="12302" max="12320" width="11.42578125" style="50"/>
    <col min="12321" max="12322" width="11.42578125" style="50" customWidth="1"/>
    <col min="12323" max="12528" width="11.42578125" style="50"/>
    <col min="12529" max="12529" width="2.7109375" style="50" customWidth="1"/>
    <col min="12530" max="12531" width="1.28515625" style="50" customWidth="1"/>
    <col min="12532" max="12541" width="8.7109375" style="50" customWidth="1"/>
    <col min="12542" max="12542" width="1.140625" style="50" customWidth="1"/>
    <col min="12543" max="12543" width="2.5703125" style="50" customWidth="1"/>
    <col min="12544" max="12544" width="1.140625" style="50" customWidth="1"/>
    <col min="12545" max="12554" width="8.7109375" style="50" customWidth="1"/>
    <col min="12555" max="12555" width="1.140625" style="50" customWidth="1"/>
    <col min="12556" max="12556" width="1.28515625" style="50" customWidth="1"/>
    <col min="12557" max="12557" width="2.5703125" style="50" customWidth="1"/>
    <col min="12558" max="12576" width="11.42578125" style="50"/>
    <col min="12577" max="12578" width="11.42578125" style="50" customWidth="1"/>
    <col min="12579" max="12784" width="11.42578125" style="50"/>
    <col min="12785" max="12785" width="2.7109375" style="50" customWidth="1"/>
    <col min="12786" max="12787" width="1.28515625" style="50" customWidth="1"/>
    <col min="12788" max="12797" width="8.7109375" style="50" customWidth="1"/>
    <col min="12798" max="12798" width="1.140625" style="50" customWidth="1"/>
    <col min="12799" max="12799" width="2.5703125" style="50" customWidth="1"/>
    <col min="12800" max="12800" width="1.140625" style="50" customWidth="1"/>
    <col min="12801" max="12810" width="8.7109375" style="50" customWidth="1"/>
    <col min="12811" max="12811" width="1.140625" style="50" customWidth="1"/>
    <col min="12812" max="12812" width="1.28515625" style="50" customWidth="1"/>
    <col min="12813" max="12813" width="2.5703125" style="50" customWidth="1"/>
    <col min="12814" max="12832" width="11.42578125" style="50"/>
    <col min="12833" max="12834" width="11.42578125" style="50" customWidth="1"/>
    <col min="12835" max="13040" width="11.42578125" style="50"/>
    <col min="13041" max="13041" width="2.7109375" style="50" customWidth="1"/>
    <col min="13042" max="13043" width="1.28515625" style="50" customWidth="1"/>
    <col min="13044" max="13053" width="8.7109375" style="50" customWidth="1"/>
    <col min="13054" max="13054" width="1.140625" style="50" customWidth="1"/>
    <col min="13055" max="13055" width="2.5703125" style="50" customWidth="1"/>
    <col min="13056" max="13056" width="1.140625" style="50" customWidth="1"/>
    <col min="13057" max="13066" width="8.7109375" style="50" customWidth="1"/>
    <col min="13067" max="13067" width="1.140625" style="50" customWidth="1"/>
    <col min="13068" max="13068" width="1.28515625" style="50" customWidth="1"/>
    <col min="13069" max="13069" width="2.5703125" style="50" customWidth="1"/>
    <col min="13070" max="13088" width="11.42578125" style="50"/>
    <col min="13089" max="13090" width="11.42578125" style="50" customWidth="1"/>
    <col min="13091" max="13296" width="11.42578125" style="50"/>
    <col min="13297" max="13297" width="2.7109375" style="50" customWidth="1"/>
    <col min="13298" max="13299" width="1.28515625" style="50" customWidth="1"/>
    <col min="13300" max="13309" width="8.7109375" style="50" customWidth="1"/>
    <col min="13310" max="13310" width="1.140625" style="50" customWidth="1"/>
    <col min="13311" max="13311" width="2.5703125" style="50" customWidth="1"/>
    <col min="13312" max="13312" width="1.140625" style="50" customWidth="1"/>
    <col min="13313" max="13322" width="8.7109375" style="50" customWidth="1"/>
    <col min="13323" max="13323" width="1.140625" style="50" customWidth="1"/>
    <col min="13324" max="13324" width="1.28515625" style="50" customWidth="1"/>
    <col min="13325" max="13325" width="2.5703125" style="50" customWidth="1"/>
    <col min="13326" max="13344" width="11.42578125" style="50"/>
    <col min="13345" max="13346" width="11.42578125" style="50" customWidth="1"/>
    <col min="13347" max="13552" width="11.42578125" style="50"/>
    <col min="13553" max="13553" width="2.7109375" style="50" customWidth="1"/>
    <col min="13554" max="13555" width="1.28515625" style="50" customWidth="1"/>
    <col min="13556" max="13565" width="8.7109375" style="50" customWidth="1"/>
    <col min="13566" max="13566" width="1.140625" style="50" customWidth="1"/>
    <col min="13567" max="13567" width="2.5703125" style="50" customWidth="1"/>
    <col min="13568" max="13568" width="1.140625" style="50" customWidth="1"/>
    <col min="13569" max="13578" width="8.7109375" style="50" customWidth="1"/>
    <col min="13579" max="13579" width="1.140625" style="50" customWidth="1"/>
    <col min="13580" max="13580" width="1.28515625" style="50" customWidth="1"/>
    <col min="13581" max="13581" width="2.5703125" style="50" customWidth="1"/>
    <col min="13582" max="13600" width="11.42578125" style="50"/>
    <col min="13601" max="13602" width="11.42578125" style="50" customWidth="1"/>
    <col min="13603" max="13808" width="11.42578125" style="50"/>
    <col min="13809" max="13809" width="2.7109375" style="50" customWidth="1"/>
    <col min="13810" max="13811" width="1.28515625" style="50" customWidth="1"/>
    <col min="13812" max="13821" width="8.7109375" style="50" customWidth="1"/>
    <col min="13822" max="13822" width="1.140625" style="50" customWidth="1"/>
    <col min="13823" max="13823" width="2.5703125" style="50" customWidth="1"/>
    <col min="13824" max="13824" width="1.140625" style="50" customWidth="1"/>
    <col min="13825" max="13834" width="8.7109375" style="50" customWidth="1"/>
    <col min="13835" max="13835" width="1.140625" style="50" customWidth="1"/>
    <col min="13836" max="13836" width="1.28515625" style="50" customWidth="1"/>
    <col min="13837" max="13837" width="2.5703125" style="50" customWidth="1"/>
    <col min="13838" max="13856" width="11.42578125" style="50"/>
    <col min="13857" max="13858" width="11.42578125" style="50" customWidth="1"/>
    <col min="13859" max="14064" width="11.42578125" style="50"/>
    <col min="14065" max="14065" width="2.7109375" style="50" customWidth="1"/>
    <col min="14066" max="14067" width="1.28515625" style="50" customWidth="1"/>
    <col min="14068" max="14077" width="8.7109375" style="50" customWidth="1"/>
    <col min="14078" max="14078" width="1.140625" style="50" customWidth="1"/>
    <col min="14079" max="14079" width="2.5703125" style="50" customWidth="1"/>
    <col min="14080" max="14080" width="1.140625" style="50" customWidth="1"/>
    <col min="14081" max="14090" width="8.7109375" style="50" customWidth="1"/>
    <col min="14091" max="14091" width="1.140625" style="50" customWidth="1"/>
    <col min="14092" max="14092" width="1.28515625" style="50" customWidth="1"/>
    <col min="14093" max="14093" width="2.5703125" style="50" customWidth="1"/>
    <col min="14094" max="14112" width="11.42578125" style="50"/>
    <col min="14113" max="14114" width="11.42578125" style="50" customWidth="1"/>
    <col min="14115" max="14320" width="11.42578125" style="50"/>
    <col min="14321" max="14321" width="2.7109375" style="50" customWidth="1"/>
    <col min="14322" max="14323" width="1.28515625" style="50" customWidth="1"/>
    <col min="14324" max="14333" width="8.7109375" style="50" customWidth="1"/>
    <col min="14334" max="14334" width="1.140625" style="50" customWidth="1"/>
    <col min="14335" max="14335" width="2.5703125" style="50" customWidth="1"/>
    <col min="14336" max="14336" width="1.140625" style="50" customWidth="1"/>
    <col min="14337" max="14346" width="8.7109375" style="50" customWidth="1"/>
    <col min="14347" max="14347" width="1.140625" style="50" customWidth="1"/>
    <col min="14348" max="14348" width="1.28515625" style="50" customWidth="1"/>
    <col min="14349" max="14349" width="2.5703125" style="50" customWidth="1"/>
    <col min="14350" max="14368" width="11.42578125" style="50"/>
    <col min="14369" max="14370" width="11.42578125" style="50" customWidth="1"/>
    <col min="14371" max="14576" width="11.42578125" style="50"/>
    <col min="14577" max="14577" width="2.7109375" style="50" customWidth="1"/>
    <col min="14578" max="14579" width="1.28515625" style="50" customWidth="1"/>
    <col min="14580" max="14589" width="8.7109375" style="50" customWidth="1"/>
    <col min="14590" max="14590" width="1.140625" style="50" customWidth="1"/>
    <col min="14591" max="14591" width="2.5703125" style="50" customWidth="1"/>
    <col min="14592" max="14592" width="1.140625" style="50" customWidth="1"/>
    <col min="14593" max="14602" width="8.7109375" style="50" customWidth="1"/>
    <col min="14603" max="14603" width="1.140625" style="50" customWidth="1"/>
    <col min="14604" max="14604" width="1.28515625" style="50" customWidth="1"/>
    <col min="14605" max="14605" width="2.5703125" style="50" customWidth="1"/>
    <col min="14606" max="14624" width="11.42578125" style="50"/>
    <col min="14625" max="14626" width="11.42578125" style="50" customWidth="1"/>
    <col min="14627" max="14832" width="11.42578125" style="50"/>
    <col min="14833" max="14833" width="2.7109375" style="50" customWidth="1"/>
    <col min="14834" max="14835" width="1.28515625" style="50" customWidth="1"/>
    <col min="14836" max="14845" width="8.7109375" style="50" customWidth="1"/>
    <col min="14846" max="14846" width="1.140625" style="50" customWidth="1"/>
    <col min="14847" max="14847" width="2.5703125" style="50" customWidth="1"/>
    <col min="14848" max="14848" width="1.140625" style="50" customWidth="1"/>
    <col min="14849" max="14858" width="8.7109375" style="50" customWidth="1"/>
    <col min="14859" max="14859" width="1.140625" style="50" customWidth="1"/>
    <col min="14860" max="14860" width="1.28515625" style="50" customWidth="1"/>
    <col min="14861" max="14861" width="2.5703125" style="50" customWidth="1"/>
    <col min="14862" max="14880" width="11.42578125" style="50"/>
    <col min="14881" max="14882" width="11.42578125" style="50" customWidth="1"/>
    <col min="14883" max="15088" width="11.42578125" style="50"/>
    <col min="15089" max="15089" width="2.7109375" style="50" customWidth="1"/>
    <col min="15090" max="15091" width="1.28515625" style="50" customWidth="1"/>
    <col min="15092" max="15101" width="8.7109375" style="50" customWidth="1"/>
    <col min="15102" max="15102" width="1.140625" style="50" customWidth="1"/>
    <col min="15103" max="15103" width="2.5703125" style="50" customWidth="1"/>
    <col min="15104" max="15104" width="1.140625" style="50" customWidth="1"/>
    <col min="15105" max="15114" width="8.7109375" style="50" customWidth="1"/>
    <col min="15115" max="15115" width="1.140625" style="50" customWidth="1"/>
    <col min="15116" max="15116" width="1.28515625" style="50" customWidth="1"/>
    <col min="15117" max="15117" width="2.5703125" style="50" customWidth="1"/>
    <col min="15118" max="15136" width="11.42578125" style="50"/>
    <col min="15137" max="15138" width="11.42578125" style="50" customWidth="1"/>
    <col min="15139" max="15344" width="11.42578125" style="50"/>
    <col min="15345" max="15345" width="2.7109375" style="50" customWidth="1"/>
    <col min="15346" max="15347" width="1.28515625" style="50" customWidth="1"/>
    <col min="15348" max="15357" width="8.7109375" style="50" customWidth="1"/>
    <col min="15358" max="15358" width="1.140625" style="50" customWidth="1"/>
    <col min="15359" max="15359" width="2.5703125" style="50" customWidth="1"/>
    <col min="15360" max="15360" width="1.140625" style="50" customWidth="1"/>
    <col min="15361" max="15370" width="8.7109375" style="50" customWidth="1"/>
    <col min="15371" max="15371" width="1.140625" style="50" customWidth="1"/>
    <col min="15372" max="15372" width="1.28515625" style="50" customWidth="1"/>
    <col min="15373" max="15373" width="2.5703125" style="50" customWidth="1"/>
    <col min="15374" max="15392" width="11.42578125" style="50"/>
    <col min="15393" max="15394" width="11.42578125" style="50" customWidth="1"/>
    <col min="15395" max="15600" width="11.42578125" style="50"/>
    <col min="15601" max="15601" width="2.7109375" style="50" customWidth="1"/>
    <col min="15602" max="15603" width="1.28515625" style="50" customWidth="1"/>
    <col min="15604" max="15613" width="8.7109375" style="50" customWidth="1"/>
    <col min="15614" max="15614" width="1.140625" style="50" customWidth="1"/>
    <col min="15615" max="15615" width="2.5703125" style="50" customWidth="1"/>
    <col min="15616" max="15616" width="1.140625" style="50" customWidth="1"/>
    <col min="15617" max="15626" width="8.7109375" style="50" customWidth="1"/>
    <col min="15627" max="15627" width="1.140625" style="50" customWidth="1"/>
    <col min="15628" max="15628" width="1.28515625" style="50" customWidth="1"/>
    <col min="15629" max="15629" width="2.5703125" style="50" customWidth="1"/>
    <col min="15630" max="15648" width="11.42578125" style="50"/>
    <col min="15649" max="15650" width="11.42578125" style="50" customWidth="1"/>
    <col min="15651" max="15856" width="11.42578125" style="50"/>
    <col min="15857" max="15857" width="2.7109375" style="50" customWidth="1"/>
    <col min="15858" max="15859" width="1.28515625" style="50" customWidth="1"/>
    <col min="15860" max="15869" width="8.7109375" style="50" customWidth="1"/>
    <col min="15870" max="15870" width="1.140625" style="50" customWidth="1"/>
    <col min="15871" max="15871" width="2.5703125" style="50" customWidth="1"/>
    <col min="15872" max="15872" width="1.140625" style="50" customWidth="1"/>
    <col min="15873" max="15882" width="8.7109375" style="50" customWidth="1"/>
    <col min="15883" max="15883" width="1.140625" style="50" customWidth="1"/>
    <col min="15884" max="15884" width="1.28515625" style="50" customWidth="1"/>
    <col min="15885" max="15885" width="2.5703125" style="50" customWidth="1"/>
    <col min="15886" max="15904" width="11.42578125" style="50"/>
    <col min="15905" max="15906" width="11.42578125" style="50" customWidth="1"/>
    <col min="15907" max="16112" width="11.42578125" style="50"/>
    <col min="16113" max="16113" width="2.7109375" style="50" customWidth="1"/>
    <col min="16114" max="16115" width="1.28515625" style="50" customWidth="1"/>
    <col min="16116" max="16125" width="8.7109375" style="50" customWidth="1"/>
    <col min="16126" max="16126" width="1.140625" style="50" customWidth="1"/>
    <col min="16127" max="16127" width="2.5703125" style="50" customWidth="1"/>
    <col min="16128" max="16128" width="1.140625" style="50" customWidth="1"/>
    <col min="16129" max="16138" width="8.7109375" style="50" customWidth="1"/>
    <col min="16139" max="16139" width="1.140625" style="50" customWidth="1"/>
    <col min="16140" max="16140" width="1.28515625" style="50" customWidth="1"/>
    <col min="16141" max="16141" width="2.5703125" style="50" customWidth="1"/>
    <col min="16142" max="16160" width="11.42578125" style="50"/>
    <col min="16161" max="16162" width="11.42578125" style="50" customWidth="1"/>
    <col min="16163" max="16384" width="11.42578125" style="50"/>
  </cols>
  <sheetData>
    <row r="1" spans="1:32" s="23" customFormat="1" x14ac:dyDescent="0.25">
      <c r="A1" s="24"/>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row>
    <row r="2" spans="1:32" s="23" customFormat="1" ht="24.75" customHeight="1" x14ac:dyDescent="0.25">
      <c r="A2" s="24"/>
      <c r="B2" s="317"/>
      <c r="C2" s="317"/>
      <c r="D2" s="317"/>
      <c r="E2" s="317"/>
      <c r="F2" s="314" t="s">
        <v>543</v>
      </c>
      <c r="G2" s="314"/>
      <c r="H2" s="314"/>
      <c r="I2" s="314"/>
      <c r="J2" s="314"/>
      <c r="K2" s="314"/>
      <c r="L2" s="102" t="s">
        <v>441</v>
      </c>
      <c r="M2" s="103" t="s">
        <v>376</v>
      </c>
      <c r="N2" s="71"/>
      <c r="O2" s="27"/>
      <c r="P2" s="24"/>
      <c r="Q2" s="24"/>
      <c r="R2" s="24"/>
      <c r="S2" s="24"/>
      <c r="T2" s="24"/>
      <c r="U2" s="24"/>
      <c r="V2" s="24"/>
      <c r="W2" s="24"/>
      <c r="X2" s="24"/>
      <c r="Y2" s="24"/>
      <c r="Z2" s="24"/>
      <c r="AA2" s="24"/>
      <c r="AB2" s="24"/>
      <c r="AC2" s="24"/>
      <c r="AD2" s="24"/>
      <c r="AE2" s="24"/>
      <c r="AF2" s="24"/>
    </row>
    <row r="3" spans="1:32" s="23" customFormat="1" ht="24.75" customHeight="1" x14ac:dyDescent="0.25">
      <c r="A3" s="24"/>
      <c r="B3" s="318"/>
      <c r="C3" s="318"/>
      <c r="D3" s="318"/>
      <c r="E3" s="318"/>
      <c r="F3" s="315"/>
      <c r="G3" s="315"/>
      <c r="H3" s="315"/>
      <c r="I3" s="315"/>
      <c r="J3" s="315"/>
      <c r="K3" s="315"/>
      <c r="L3" s="104" t="s">
        <v>383</v>
      </c>
      <c r="M3" s="105" t="s">
        <v>547</v>
      </c>
      <c r="N3" s="72"/>
      <c r="O3" s="29"/>
      <c r="P3" s="24"/>
      <c r="Q3" s="24"/>
      <c r="R3" s="24"/>
      <c r="S3" s="24"/>
      <c r="T3" s="24"/>
      <c r="U3" s="24"/>
      <c r="V3" s="24"/>
      <c r="W3" s="24"/>
      <c r="X3" s="24"/>
      <c r="Y3" s="24"/>
      <c r="Z3" s="24"/>
      <c r="AA3" s="24"/>
      <c r="AB3" s="24"/>
      <c r="AC3" s="24"/>
      <c r="AD3" s="24"/>
      <c r="AE3" s="24"/>
      <c r="AF3" s="24"/>
    </row>
    <row r="4" spans="1:32" s="23" customFormat="1" ht="24.75" customHeight="1" x14ac:dyDescent="0.25">
      <c r="A4" s="24"/>
      <c r="B4" s="319"/>
      <c r="C4" s="319"/>
      <c r="D4" s="319"/>
      <c r="E4" s="319"/>
      <c r="F4" s="316"/>
      <c r="G4" s="316"/>
      <c r="H4" s="316"/>
      <c r="I4" s="316"/>
      <c r="J4" s="316"/>
      <c r="K4" s="316"/>
      <c r="L4" s="106" t="s">
        <v>442</v>
      </c>
      <c r="M4" s="107">
        <v>44064</v>
      </c>
      <c r="N4" s="73"/>
      <c r="O4" s="32"/>
      <c r="P4" s="24"/>
      <c r="Q4" s="24"/>
      <c r="R4" s="24"/>
      <c r="S4" s="24"/>
      <c r="T4" s="24"/>
      <c r="U4" s="24"/>
      <c r="V4" s="24"/>
      <c r="W4" s="24"/>
      <c r="X4" s="24"/>
      <c r="Y4" s="24"/>
      <c r="Z4" s="24"/>
      <c r="AA4" s="24"/>
      <c r="AB4" s="24"/>
      <c r="AC4" s="24"/>
      <c r="AD4" s="24"/>
      <c r="AE4" s="24"/>
      <c r="AF4" s="24"/>
    </row>
    <row r="5" spans="1:32" s="41" customFormat="1" ht="16.5" customHeight="1" x14ac:dyDescent="0.25">
      <c r="A5" s="33"/>
      <c r="B5" s="74"/>
      <c r="C5" s="75"/>
      <c r="D5" s="320" t="s">
        <v>379</v>
      </c>
      <c r="E5" s="320"/>
      <c r="F5" s="37"/>
      <c r="G5" s="76" t="s">
        <v>380</v>
      </c>
      <c r="H5" s="76" t="s">
        <v>381</v>
      </c>
      <c r="I5" s="76" t="s">
        <v>382</v>
      </c>
      <c r="K5" s="37" t="s">
        <v>383</v>
      </c>
      <c r="L5" s="77"/>
      <c r="M5" s="78"/>
      <c r="N5" s="66"/>
      <c r="O5" s="79"/>
      <c r="P5" s="36"/>
      <c r="Q5" s="37"/>
      <c r="R5" s="37"/>
      <c r="S5" s="37"/>
      <c r="T5" s="37"/>
      <c r="U5" s="80"/>
      <c r="V5" s="80"/>
      <c r="W5" s="80"/>
      <c r="X5" s="80"/>
      <c r="Y5" s="80"/>
      <c r="Z5" s="80"/>
      <c r="AA5" s="80"/>
      <c r="AB5" s="33"/>
      <c r="AC5" s="33"/>
      <c r="AD5" s="33"/>
      <c r="AE5" s="33"/>
      <c r="AF5" s="33"/>
    </row>
    <row r="6" spans="1:32" s="41" customFormat="1" ht="16.5" customHeight="1" x14ac:dyDescent="0.25">
      <c r="A6" s="33"/>
      <c r="B6" s="34"/>
      <c r="C6" s="33"/>
      <c r="D6" s="238" t="s">
        <v>385</v>
      </c>
      <c r="E6" s="238"/>
      <c r="F6" s="194" t="s">
        <v>568</v>
      </c>
      <c r="G6" s="77"/>
      <c r="H6" s="77"/>
      <c r="I6" s="77"/>
      <c r="J6" s="77"/>
      <c r="K6" s="77"/>
      <c r="L6" s="77"/>
      <c r="M6" s="77"/>
      <c r="N6" s="80"/>
      <c r="O6" s="81"/>
      <c r="P6" s="80"/>
      <c r="Q6" s="80"/>
      <c r="R6" s="80"/>
      <c r="S6" s="80"/>
      <c r="T6" s="80"/>
      <c r="U6" s="80"/>
      <c r="V6" s="80"/>
      <c r="W6" s="80"/>
      <c r="X6" s="80"/>
      <c r="Y6" s="80"/>
      <c r="Z6" s="80"/>
      <c r="AA6" s="80"/>
      <c r="AB6" s="33"/>
      <c r="AC6" s="33"/>
      <c r="AD6" s="33"/>
      <c r="AE6" s="33"/>
      <c r="AF6" s="33"/>
    </row>
    <row r="7" spans="1:32" s="41" customFormat="1" ht="16.5" customHeight="1" x14ac:dyDescent="0.25">
      <c r="A7" s="33"/>
      <c r="B7" s="34"/>
      <c r="C7" s="33"/>
      <c r="D7" s="219" t="s">
        <v>386</v>
      </c>
      <c r="E7" s="219"/>
      <c r="F7" s="194" t="s">
        <v>568</v>
      </c>
      <c r="G7" s="77"/>
      <c r="H7" s="77"/>
      <c r="I7" s="77"/>
      <c r="J7" s="77"/>
      <c r="K7" s="77"/>
      <c r="L7" s="77"/>
      <c r="M7" s="77"/>
      <c r="N7" s="80"/>
      <c r="O7" s="81"/>
      <c r="P7" s="80"/>
      <c r="Q7" s="80"/>
      <c r="R7" s="80"/>
      <c r="S7" s="80"/>
      <c r="T7" s="80"/>
      <c r="U7" s="80"/>
      <c r="V7" s="80"/>
      <c r="W7" s="80"/>
      <c r="X7" s="80"/>
      <c r="Y7" s="80"/>
      <c r="Z7" s="80"/>
      <c r="AA7" s="80"/>
      <c r="AB7" s="33"/>
      <c r="AC7" s="33"/>
      <c r="AD7" s="33"/>
      <c r="AE7" s="33"/>
      <c r="AF7" s="33"/>
    </row>
    <row r="8" spans="1:32" s="41" customFormat="1" ht="16.5" customHeight="1" x14ac:dyDescent="0.25">
      <c r="A8" s="33"/>
      <c r="B8" s="34"/>
      <c r="C8" s="33"/>
      <c r="D8" s="219" t="s">
        <v>387</v>
      </c>
      <c r="E8" s="219"/>
      <c r="F8" s="194" t="s">
        <v>568</v>
      </c>
      <c r="G8" s="77"/>
      <c r="H8" s="77"/>
      <c r="I8" s="77"/>
      <c r="J8" s="77"/>
      <c r="K8" s="77"/>
      <c r="L8" s="77"/>
      <c r="M8" s="77"/>
      <c r="N8" s="80"/>
      <c r="O8" s="81"/>
      <c r="P8" s="80"/>
      <c r="Q8" s="80"/>
      <c r="R8" s="80"/>
      <c r="S8" s="80"/>
      <c r="T8" s="80"/>
      <c r="U8" s="80"/>
      <c r="V8" s="80"/>
      <c r="W8" s="80"/>
      <c r="X8" s="80"/>
      <c r="Y8" s="80"/>
      <c r="Z8" s="80"/>
      <c r="AA8" s="80"/>
      <c r="AB8" s="33"/>
      <c r="AC8" s="33"/>
      <c r="AD8" s="33"/>
      <c r="AE8" s="33"/>
      <c r="AF8" s="33"/>
    </row>
    <row r="9" spans="1:32" s="41" customFormat="1" ht="12.75" customHeight="1" x14ac:dyDescent="0.2">
      <c r="A9" s="33"/>
      <c r="B9" s="34"/>
      <c r="C9" s="33"/>
      <c r="D9" s="33"/>
      <c r="E9" s="33"/>
      <c r="F9" s="43"/>
      <c r="G9" s="43"/>
      <c r="H9" s="43"/>
      <c r="I9" s="43"/>
      <c r="J9" s="43"/>
      <c r="K9" s="33"/>
      <c r="L9" s="33"/>
      <c r="M9" s="33"/>
      <c r="N9" s="42"/>
      <c r="O9" s="40"/>
      <c r="P9" s="33"/>
      <c r="Q9" s="33"/>
      <c r="R9" s="33"/>
      <c r="S9" s="33"/>
      <c r="T9" s="33"/>
      <c r="U9" s="33"/>
      <c r="V9" s="33"/>
      <c r="W9" s="33"/>
      <c r="X9" s="33"/>
      <c r="Y9" s="33"/>
      <c r="Z9" s="33"/>
      <c r="AA9" s="33"/>
      <c r="AB9" s="33"/>
      <c r="AC9" s="33"/>
      <c r="AD9" s="33"/>
      <c r="AE9" s="33"/>
      <c r="AF9" s="33"/>
    </row>
    <row r="10" spans="1:32" s="41" customFormat="1" ht="14.25" x14ac:dyDescent="0.25">
      <c r="A10" s="33"/>
      <c r="B10" s="34"/>
      <c r="C10" s="33"/>
      <c r="D10" s="323" t="s">
        <v>375</v>
      </c>
      <c r="E10" s="323"/>
      <c r="F10" s="323"/>
      <c r="G10" s="323"/>
      <c r="H10" s="33"/>
      <c r="I10" s="33"/>
      <c r="J10" s="33"/>
      <c r="K10" s="33"/>
      <c r="L10" s="33"/>
      <c r="M10" s="33"/>
      <c r="N10" s="33"/>
      <c r="O10" s="40"/>
      <c r="P10" s="33"/>
      <c r="Q10" s="33"/>
      <c r="R10" s="33"/>
      <c r="S10" s="33"/>
      <c r="T10" s="33"/>
      <c r="U10" s="33"/>
      <c r="V10" s="33"/>
      <c r="W10" s="33"/>
      <c r="X10" s="33"/>
      <c r="Y10" s="33"/>
      <c r="Z10" s="33"/>
      <c r="AA10" s="33"/>
      <c r="AB10" s="33"/>
      <c r="AC10" s="33"/>
      <c r="AD10" s="33"/>
      <c r="AE10" s="33"/>
      <c r="AF10" s="33"/>
    </row>
    <row r="11" spans="1:32" s="41" customFormat="1" ht="23.25" customHeight="1" x14ac:dyDescent="0.2">
      <c r="A11" s="33"/>
      <c r="B11" s="34"/>
      <c r="C11" s="33"/>
      <c r="D11" s="321" t="s">
        <v>568</v>
      </c>
      <c r="E11" s="321"/>
      <c r="F11" s="321"/>
      <c r="G11" s="321"/>
      <c r="H11" s="33"/>
      <c r="I11" s="33"/>
      <c r="J11" s="33"/>
      <c r="K11" s="33"/>
      <c r="L11" s="33"/>
      <c r="M11" s="33"/>
      <c r="N11" s="33"/>
      <c r="O11" s="40"/>
      <c r="P11" s="33"/>
      <c r="Q11" s="33"/>
      <c r="R11" s="33"/>
      <c r="S11" s="33"/>
      <c r="T11" s="33"/>
      <c r="U11" s="33"/>
      <c r="V11" s="33"/>
      <c r="W11" s="33"/>
      <c r="X11" s="33"/>
      <c r="Y11" s="33"/>
      <c r="Z11" s="33"/>
      <c r="AA11" s="33"/>
      <c r="AB11" s="33"/>
      <c r="AC11" s="33"/>
      <c r="AD11" s="33"/>
      <c r="AE11" s="33"/>
      <c r="AF11" s="33"/>
    </row>
    <row r="12" spans="1:32" s="41" customFormat="1" ht="12.75" customHeight="1" x14ac:dyDescent="0.25">
      <c r="A12" s="33"/>
      <c r="B12" s="34"/>
      <c r="C12" s="33"/>
      <c r="D12" s="323" t="s">
        <v>443</v>
      </c>
      <c r="E12" s="323"/>
      <c r="F12" s="323"/>
      <c r="G12" s="323"/>
      <c r="H12" s="323"/>
      <c r="I12" s="323"/>
      <c r="J12" s="323"/>
      <c r="K12" s="323"/>
      <c r="L12" s="323"/>
      <c r="M12" s="323"/>
      <c r="N12" s="323"/>
      <c r="O12" s="40"/>
      <c r="P12" s="33"/>
      <c r="Q12" s="33"/>
      <c r="R12" s="33"/>
      <c r="S12" s="33"/>
      <c r="T12" s="33"/>
      <c r="U12" s="33"/>
      <c r="V12" s="33"/>
      <c r="W12" s="33"/>
      <c r="X12" s="33"/>
      <c r="Y12" s="33"/>
      <c r="Z12" s="33"/>
      <c r="AA12" s="33"/>
      <c r="AB12" s="33"/>
      <c r="AC12" s="33"/>
      <c r="AD12" s="33"/>
      <c r="AE12" s="33"/>
      <c r="AF12" s="33"/>
    </row>
    <row r="13" spans="1:32" s="41" customFormat="1" ht="23.25" customHeight="1" x14ac:dyDescent="0.2">
      <c r="A13" s="33"/>
      <c r="B13" s="34"/>
      <c r="C13" s="33"/>
      <c r="D13" s="324" t="s">
        <v>589</v>
      </c>
      <c r="E13" s="324"/>
      <c r="F13" s="324"/>
      <c r="G13" s="324"/>
      <c r="H13" s="324"/>
      <c r="I13" s="324"/>
      <c r="J13" s="324"/>
      <c r="K13" s="324"/>
      <c r="L13" s="324"/>
      <c r="M13" s="324"/>
      <c r="N13" s="324"/>
      <c r="O13" s="40"/>
      <c r="P13" s="33"/>
      <c r="Q13" s="33"/>
      <c r="R13" s="33"/>
      <c r="S13" s="33"/>
      <c r="T13" s="33"/>
      <c r="U13" s="33"/>
      <c r="V13" s="33"/>
      <c r="W13" s="33"/>
      <c r="X13" s="33"/>
      <c r="Y13" s="33"/>
      <c r="Z13" s="33"/>
      <c r="AA13" s="33"/>
      <c r="AB13" s="33"/>
      <c r="AC13" s="33"/>
      <c r="AD13" s="33"/>
      <c r="AE13" s="33"/>
      <c r="AF13" s="33"/>
    </row>
    <row r="14" spans="1:32" s="41" customFormat="1" ht="14.25" x14ac:dyDescent="0.25">
      <c r="A14" s="33"/>
      <c r="B14" s="34"/>
      <c r="C14" s="33"/>
      <c r="D14" s="323" t="s">
        <v>465</v>
      </c>
      <c r="E14" s="323"/>
      <c r="F14" s="323"/>
      <c r="G14" s="323"/>
      <c r="H14" s="323"/>
      <c r="I14" s="323"/>
      <c r="J14" s="323"/>
      <c r="K14" s="82"/>
      <c r="L14" s="33"/>
      <c r="M14" s="33"/>
      <c r="N14" s="33"/>
      <c r="O14" s="40"/>
      <c r="P14" s="33"/>
      <c r="Q14" s="33"/>
      <c r="R14" s="33"/>
      <c r="S14" s="33"/>
      <c r="T14" s="33"/>
      <c r="U14" s="33"/>
      <c r="V14" s="33"/>
      <c r="W14" s="33"/>
      <c r="X14" s="33"/>
      <c r="Y14" s="33"/>
      <c r="Z14" s="33"/>
      <c r="AA14" s="33"/>
      <c r="AB14" s="33"/>
      <c r="AC14" s="33"/>
      <c r="AD14" s="33"/>
      <c r="AE14" s="33"/>
      <c r="AF14" s="33"/>
    </row>
    <row r="15" spans="1:32" s="41" customFormat="1" ht="23.25" customHeight="1" x14ac:dyDescent="0.2">
      <c r="A15" s="33"/>
      <c r="B15" s="34"/>
      <c r="C15" s="33"/>
      <c r="D15" s="324" t="s">
        <v>288</v>
      </c>
      <c r="E15" s="324"/>
      <c r="F15" s="324"/>
      <c r="G15" s="324"/>
      <c r="H15" s="324"/>
      <c r="I15" s="324"/>
      <c r="J15" s="324"/>
      <c r="K15" s="33"/>
      <c r="L15" s="33"/>
      <c r="M15" s="33"/>
      <c r="N15" s="33"/>
      <c r="O15" s="40"/>
      <c r="P15" s="33"/>
      <c r="Q15" s="33"/>
      <c r="R15" s="33"/>
      <c r="S15" s="33"/>
      <c r="T15" s="33"/>
      <c r="U15" s="33"/>
      <c r="V15" s="33"/>
      <c r="W15" s="33"/>
      <c r="X15" s="33"/>
      <c r="Y15" s="33"/>
      <c r="Z15" s="33"/>
      <c r="AA15" s="33"/>
      <c r="AB15" s="33"/>
      <c r="AC15" s="33"/>
      <c r="AD15" s="33"/>
      <c r="AE15" s="33"/>
      <c r="AF15" s="33"/>
    </row>
    <row r="16" spans="1:32" s="41" customFormat="1" ht="12.75" customHeight="1" x14ac:dyDescent="0.25">
      <c r="A16" s="33"/>
      <c r="B16" s="34"/>
      <c r="C16" s="33"/>
      <c r="D16" s="323" t="s">
        <v>466</v>
      </c>
      <c r="E16" s="323"/>
      <c r="F16" s="323"/>
      <c r="G16" s="323"/>
      <c r="H16" s="323"/>
      <c r="I16" s="323"/>
      <c r="J16" s="323"/>
      <c r="K16" s="82"/>
      <c r="L16" s="33"/>
      <c r="M16" s="33"/>
      <c r="N16" s="82"/>
      <c r="O16" s="40"/>
      <c r="P16" s="33"/>
      <c r="Q16" s="33"/>
      <c r="R16" s="33"/>
      <c r="S16" s="33"/>
      <c r="T16" s="33"/>
      <c r="U16" s="33"/>
      <c r="V16" s="33"/>
      <c r="W16" s="33"/>
      <c r="X16" s="33"/>
      <c r="Y16" s="33"/>
      <c r="Z16" s="33"/>
      <c r="AA16" s="33"/>
      <c r="AB16" s="33"/>
      <c r="AC16" s="33"/>
      <c r="AD16" s="33"/>
      <c r="AE16" s="33"/>
      <c r="AF16" s="33"/>
    </row>
    <row r="17" spans="1:32" s="41" customFormat="1" ht="23.25" customHeight="1" x14ac:dyDescent="0.2">
      <c r="A17" s="33"/>
      <c r="B17" s="34"/>
      <c r="C17" s="33"/>
      <c r="D17" s="324" t="s">
        <v>530</v>
      </c>
      <c r="E17" s="324"/>
      <c r="F17" s="324"/>
      <c r="G17" s="324"/>
      <c r="H17" s="324"/>
      <c r="I17" s="324"/>
      <c r="J17" s="324"/>
      <c r="K17" s="33"/>
      <c r="L17" s="33"/>
      <c r="M17" s="33"/>
      <c r="N17" s="33"/>
      <c r="O17" s="40"/>
      <c r="P17" s="33"/>
      <c r="Q17" s="33"/>
      <c r="R17" s="33"/>
      <c r="S17" s="33"/>
      <c r="T17" s="33"/>
      <c r="U17" s="33"/>
      <c r="V17" s="33"/>
      <c r="W17" s="33"/>
      <c r="X17" s="33"/>
      <c r="Y17" s="33"/>
      <c r="Z17" s="33"/>
      <c r="AA17" s="33"/>
      <c r="AB17" s="33"/>
      <c r="AC17" s="33"/>
      <c r="AD17" s="33"/>
      <c r="AE17" s="33"/>
      <c r="AF17" s="33"/>
    </row>
    <row r="18" spans="1:32" s="41" customFormat="1" ht="12.75" customHeight="1" x14ac:dyDescent="0.2">
      <c r="A18" s="33"/>
      <c r="B18" s="34"/>
      <c r="C18" s="33"/>
      <c r="D18" s="33"/>
      <c r="E18" s="33"/>
      <c r="F18" s="43"/>
      <c r="G18" s="43"/>
      <c r="H18" s="43"/>
      <c r="I18" s="43"/>
      <c r="J18" s="43"/>
      <c r="K18" s="33"/>
      <c r="L18" s="33"/>
      <c r="M18" s="33"/>
      <c r="N18" s="42"/>
      <c r="O18" s="40"/>
      <c r="P18" s="33"/>
      <c r="Q18" s="33"/>
      <c r="R18" s="33"/>
      <c r="S18" s="33"/>
      <c r="T18" s="33"/>
      <c r="U18" s="33"/>
      <c r="V18" s="33"/>
      <c r="W18" s="33"/>
      <c r="X18" s="33"/>
      <c r="Y18" s="33"/>
      <c r="Z18" s="33"/>
      <c r="AA18" s="33"/>
      <c r="AB18" s="33"/>
      <c r="AC18" s="33"/>
      <c r="AD18" s="33"/>
      <c r="AE18" s="33"/>
      <c r="AF18" s="33"/>
    </row>
    <row r="19" spans="1:32" s="48" customFormat="1" ht="26.25" customHeight="1" x14ac:dyDescent="0.2">
      <c r="A19" s="44"/>
      <c r="B19" s="45"/>
      <c r="C19" s="322" t="s">
        <v>319</v>
      </c>
      <c r="D19" s="322"/>
      <c r="E19" s="322"/>
      <c r="F19" s="322"/>
      <c r="G19" s="322"/>
      <c r="H19" s="322"/>
      <c r="I19" s="322"/>
      <c r="J19" s="322"/>
      <c r="K19" s="322"/>
      <c r="L19" s="322"/>
      <c r="M19" s="322"/>
      <c r="N19" s="322"/>
      <c r="O19" s="46"/>
      <c r="P19" s="44"/>
      <c r="Q19" s="44"/>
      <c r="R19" s="44"/>
      <c r="S19" s="44"/>
      <c r="T19" s="44"/>
      <c r="U19" s="44"/>
      <c r="V19" s="44"/>
      <c r="W19" s="44"/>
      <c r="X19" s="44"/>
      <c r="Y19" s="44"/>
      <c r="Z19" s="44"/>
      <c r="AA19" s="44"/>
      <c r="AB19" s="44"/>
      <c r="AC19" s="44"/>
      <c r="AD19" s="44"/>
      <c r="AE19" s="44"/>
      <c r="AF19" s="83"/>
    </row>
    <row r="20" spans="1:32" s="48" customFormat="1" x14ac:dyDescent="0.2">
      <c r="A20" s="44"/>
      <c r="B20" s="45"/>
      <c r="C20" s="44"/>
      <c r="D20" s="84"/>
      <c r="E20" s="84"/>
      <c r="F20" s="84"/>
      <c r="G20" s="84"/>
      <c r="H20" s="84"/>
      <c r="I20" s="84"/>
      <c r="J20" s="84"/>
      <c r="K20" s="84"/>
      <c r="L20" s="84"/>
      <c r="M20" s="84"/>
      <c r="N20" s="44"/>
      <c r="O20" s="46"/>
      <c r="P20" s="44"/>
      <c r="Q20" s="44"/>
      <c r="R20" s="44"/>
      <c r="S20" s="44"/>
      <c r="T20" s="44"/>
      <c r="U20" s="44"/>
      <c r="V20" s="44"/>
      <c r="W20" s="44"/>
      <c r="X20" s="44"/>
      <c r="Y20" s="44"/>
      <c r="Z20" s="44"/>
      <c r="AA20" s="44"/>
      <c r="AB20" s="44"/>
      <c r="AC20" s="44"/>
      <c r="AD20" s="44"/>
      <c r="AE20" s="44"/>
      <c r="AF20" s="83"/>
    </row>
    <row r="21" spans="1:32" s="48" customFormat="1" ht="3" customHeight="1" x14ac:dyDescent="0.2">
      <c r="A21" s="44"/>
      <c r="B21" s="45"/>
      <c r="C21" s="85"/>
      <c r="D21" s="85"/>
      <c r="E21" s="85"/>
      <c r="F21" s="85"/>
      <c r="G21" s="86"/>
      <c r="H21" s="85"/>
      <c r="I21" s="86"/>
      <c r="J21" s="86"/>
      <c r="K21" s="86"/>
      <c r="L21" s="86"/>
      <c r="M21" s="86"/>
      <c r="N21" s="86"/>
      <c r="O21" s="46"/>
      <c r="P21" s="44"/>
      <c r="Q21" s="44"/>
      <c r="R21" s="44"/>
      <c r="S21" s="44"/>
      <c r="T21" s="44"/>
      <c r="U21" s="44"/>
      <c r="V21" s="44"/>
      <c r="W21" s="44"/>
      <c r="X21" s="44"/>
      <c r="Y21" s="44"/>
      <c r="Z21" s="44"/>
      <c r="AA21" s="44"/>
      <c r="AB21" s="44"/>
      <c r="AC21" s="44"/>
      <c r="AD21" s="44"/>
      <c r="AE21" s="44"/>
      <c r="AF21" s="83"/>
    </row>
    <row r="22" spans="1:32" s="48" customFormat="1" ht="14.25" x14ac:dyDescent="0.25">
      <c r="A22" s="44"/>
      <c r="B22" s="45"/>
      <c r="C22" s="85"/>
      <c r="D22" s="306" t="s">
        <v>444</v>
      </c>
      <c r="E22" s="306"/>
      <c r="F22" s="306"/>
      <c r="G22" s="306"/>
      <c r="H22" s="306"/>
      <c r="I22" s="85"/>
      <c r="J22" s="306" t="s">
        <v>3</v>
      </c>
      <c r="K22" s="306"/>
      <c r="L22" s="306"/>
      <c r="M22" s="306"/>
      <c r="N22" s="86"/>
      <c r="O22" s="46"/>
      <c r="P22" s="44"/>
      <c r="Q22" s="44"/>
      <c r="R22" s="44"/>
      <c r="S22" s="44"/>
      <c r="T22" s="44"/>
      <c r="U22" s="44"/>
      <c r="V22" s="44"/>
      <c r="W22" s="44"/>
      <c r="X22" s="44"/>
      <c r="Y22" s="44"/>
      <c r="Z22" s="44"/>
      <c r="AA22" s="44"/>
      <c r="AB22" s="44"/>
      <c r="AC22" s="44"/>
      <c r="AD22" s="44"/>
      <c r="AE22" s="44"/>
      <c r="AF22" s="83"/>
    </row>
    <row r="23" spans="1:32" s="48" customFormat="1" ht="75" customHeight="1" x14ac:dyDescent="0.2">
      <c r="A23" s="44"/>
      <c r="B23" s="45"/>
      <c r="C23" s="85"/>
      <c r="D23" s="303" t="s">
        <v>229</v>
      </c>
      <c r="E23" s="303"/>
      <c r="F23" s="303"/>
      <c r="G23" s="303"/>
      <c r="H23" s="303"/>
      <c r="I23" s="87"/>
      <c r="J23" s="307" t="str">
        <f>VLOOKUP($D$23,'1'!A16:M123,7,FALSE)</f>
        <v>Avance</v>
      </c>
      <c r="K23" s="307"/>
      <c r="L23" s="307"/>
      <c r="M23" s="307"/>
      <c r="N23" s="86"/>
      <c r="O23" s="46"/>
      <c r="P23" s="44"/>
      <c r="Q23" s="44"/>
      <c r="R23" s="44"/>
      <c r="S23" s="44"/>
      <c r="T23" s="44"/>
      <c r="U23" s="44"/>
      <c r="V23" s="44"/>
      <c r="W23" s="44"/>
      <c r="X23" s="44"/>
      <c r="Y23" s="44"/>
      <c r="Z23" s="44"/>
      <c r="AA23" s="44"/>
      <c r="AB23" s="44"/>
      <c r="AC23" s="44"/>
      <c r="AD23" s="44"/>
      <c r="AE23" s="44"/>
      <c r="AF23" s="83"/>
    </row>
    <row r="24" spans="1:32" s="48" customFormat="1" ht="5.25" customHeight="1" x14ac:dyDescent="0.2">
      <c r="A24" s="44"/>
      <c r="B24" s="45"/>
      <c r="C24" s="85"/>
      <c r="D24" s="85"/>
      <c r="E24" s="85"/>
      <c r="F24" s="85"/>
      <c r="G24" s="86"/>
      <c r="H24" s="85"/>
      <c r="I24" s="86"/>
      <c r="J24" s="86"/>
      <c r="K24" s="86"/>
      <c r="L24" s="86"/>
      <c r="M24" s="86"/>
      <c r="N24" s="86"/>
      <c r="O24" s="46"/>
      <c r="P24" s="44"/>
      <c r="Q24" s="44"/>
      <c r="R24" s="44"/>
      <c r="S24" s="44"/>
      <c r="T24" s="44"/>
      <c r="U24" s="44"/>
      <c r="V24" s="44"/>
      <c r="W24" s="44"/>
      <c r="X24" s="44"/>
      <c r="Y24" s="44"/>
      <c r="Z24" s="44"/>
      <c r="AA24" s="44"/>
      <c r="AB24" s="44"/>
      <c r="AC24" s="44"/>
      <c r="AD24" s="44"/>
      <c r="AE24" s="44"/>
      <c r="AF24" s="83"/>
    </row>
    <row r="25" spans="1:32" s="48" customFormat="1" ht="12.75" customHeight="1" x14ac:dyDescent="0.25">
      <c r="A25" s="44"/>
      <c r="B25" s="45"/>
      <c r="C25" s="85"/>
      <c r="D25" s="306" t="s">
        <v>445</v>
      </c>
      <c r="E25" s="306"/>
      <c r="F25" s="306"/>
      <c r="G25" s="306"/>
      <c r="H25" s="306"/>
      <c r="I25" s="87"/>
      <c r="J25" s="306" t="s">
        <v>446</v>
      </c>
      <c r="K25" s="306"/>
      <c r="L25" s="306"/>
      <c r="M25" s="306"/>
      <c r="N25" s="86"/>
      <c r="O25" s="46"/>
      <c r="P25" s="44"/>
      <c r="Q25" s="44"/>
      <c r="R25" s="44"/>
      <c r="S25" s="44"/>
      <c r="T25" s="44"/>
      <c r="U25" s="44"/>
      <c r="V25" s="44"/>
      <c r="W25" s="44"/>
      <c r="X25" s="44"/>
      <c r="Y25" s="44"/>
      <c r="Z25" s="44"/>
      <c r="AA25" s="44"/>
      <c r="AB25" s="44"/>
      <c r="AC25" s="44"/>
      <c r="AD25" s="44"/>
      <c r="AE25" s="44"/>
      <c r="AF25" s="83"/>
    </row>
    <row r="26" spans="1:32" s="48" customFormat="1" ht="75" customHeight="1" x14ac:dyDescent="0.2">
      <c r="A26" s="44"/>
      <c r="B26" s="45"/>
      <c r="C26" s="85"/>
      <c r="D26" s="303" t="str">
        <f>VLOOKUP($D$23,'1'!A16:M123,8,FALSE)</f>
        <v>(Núm. de entregas realizadas / núm. de entregas programadas) *100</v>
      </c>
      <c r="E26" s="303"/>
      <c r="F26" s="303"/>
      <c r="G26" s="303"/>
      <c r="H26" s="303"/>
      <c r="I26" s="87"/>
      <c r="J26" s="307" t="str">
        <f>VLOOKUP($D$23,'1'!A16:M123,9,FALSE)</f>
        <v>Porcentaje</v>
      </c>
      <c r="K26" s="307"/>
      <c r="L26" s="307"/>
      <c r="M26" s="307"/>
      <c r="N26" s="86"/>
      <c r="O26" s="46"/>
      <c r="P26" s="44"/>
      <c r="Q26" s="44"/>
      <c r="R26" s="44"/>
      <c r="S26" s="44"/>
      <c r="T26" s="44"/>
      <c r="U26" s="44"/>
      <c r="V26" s="44"/>
      <c r="W26" s="44"/>
      <c r="X26" s="44"/>
      <c r="Y26" s="44"/>
      <c r="Z26" s="44"/>
      <c r="AA26" s="44"/>
      <c r="AB26" s="44"/>
      <c r="AC26" s="44"/>
      <c r="AD26" s="44"/>
      <c r="AE26" s="44"/>
      <c r="AF26" s="83"/>
    </row>
    <row r="27" spans="1:32" s="48" customFormat="1" ht="5.25" customHeight="1" x14ac:dyDescent="0.25">
      <c r="A27" s="44"/>
      <c r="B27" s="45"/>
      <c r="C27" s="85"/>
      <c r="D27" s="87"/>
      <c r="E27" s="87"/>
      <c r="F27" s="87"/>
      <c r="G27" s="87"/>
      <c r="H27" s="86"/>
      <c r="I27" s="88"/>
      <c r="J27" s="88"/>
      <c r="K27" s="88"/>
      <c r="L27" s="88"/>
      <c r="M27" s="88"/>
      <c r="N27" s="86"/>
      <c r="O27" s="46"/>
      <c r="P27" s="44"/>
      <c r="Q27" s="44"/>
      <c r="R27" s="44"/>
      <c r="S27" s="44"/>
      <c r="T27" s="44"/>
      <c r="U27" s="44"/>
      <c r="V27" s="44"/>
      <c r="W27" s="44"/>
      <c r="X27" s="44"/>
      <c r="Y27" s="44"/>
      <c r="Z27" s="44"/>
      <c r="AA27" s="44"/>
      <c r="AB27" s="44"/>
      <c r="AC27" s="44"/>
      <c r="AD27" s="44"/>
      <c r="AE27" s="44"/>
      <c r="AF27" s="83"/>
    </row>
    <row r="28" spans="1:32" s="48" customFormat="1" ht="12.75" customHeight="1" x14ac:dyDescent="0.25">
      <c r="A28" s="44"/>
      <c r="B28" s="45"/>
      <c r="C28" s="85"/>
      <c r="D28" s="306" t="s">
        <v>6</v>
      </c>
      <c r="E28" s="306"/>
      <c r="F28" s="306"/>
      <c r="G28" s="86"/>
      <c r="H28" s="306" t="s">
        <v>447</v>
      </c>
      <c r="I28" s="306"/>
      <c r="J28" s="306"/>
      <c r="K28" s="306"/>
      <c r="L28" s="306"/>
      <c r="M28" s="306"/>
      <c r="N28" s="86"/>
      <c r="O28" s="46"/>
      <c r="P28" s="44"/>
      <c r="Q28" s="44"/>
      <c r="R28" s="44"/>
      <c r="S28" s="44"/>
      <c r="T28" s="44"/>
      <c r="U28" s="44"/>
      <c r="V28" s="44"/>
      <c r="W28" s="44"/>
      <c r="X28" s="44"/>
      <c r="Y28" s="44"/>
      <c r="Z28" s="44"/>
      <c r="AA28" s="44"/>
      <c r="AB28" s="44"/>
      <c r="AC28" s="44"/>
      <c r="AD28" s="44"/>
      <c r="AE28" s="44"/>
      <c r="AF28" s="83"/>
    </row>
    <row r="29" spans="1:32" s="48" customFormat="1" ht="75" customHeight="1" x14ac:dyDescent="0.2">
      <c r="A29" s="44"/>
      <c r="B29" s="45"/>
      <c r="C29" s="85"/>
      <c r="D29" s="303" t="str">
        <f>VLOOKUP($D$23,'1'!A16:M123,10,FALSE)</f>
        <v>100% es mejor</v>
      </c>
      <c r="E29" s="303"/>
      <c r="F29" s="303"/>
      <c r="G29" s="86"/>
      <c r="H29" s="303" t="str">
        <f>VLOOKUP($D$23,'1'!A16:M123,11,FALSE)</f>
        <v>Cada corte programado para entrega</v>
      </c>
      <c r="I29" s="303"/>
      <c r="J29" s="303"/>
      <c r="K29" s="303"/>
      <c r="L29" s="303"/>
      <c r="M29" s="303"/>
      <c r="N29" s="86"/>
      <c r="O29" s="46"/>
      <c r="P29" s="44"/>
      <c r="Q29" s="44"/>
      <c r="R29" s="44"/>
      <c r="S29" s="44"/>
      <c r="T29" s="44"/>
      <c r="U29" s="44"/>
      <c r="V29" s="44"/>
      <c r="W29" s="44"/>
      <c r="X29" s="44"/>
      <c r="Y29" s="44"/>
      <c r="Z29" s="44"/>
      <c r="AA29" s="44"/>
      <c r="AB29" s="44"/>
      <c r="AC29" s="44"/>
      <c r="AD29" s="44"/>
      <c r="AE29" s="44"/>
      <c r="AF29" s="83"/>
    </row>
    <row r="30" spans="1:32" s="48" customFormat="1" ht="5.25" customHeight="1" x14ac:dyDescent="0.2">
      <c r="A30" s="44"/>
      <c r="B30" s="45"/>
      <c r="C30" s="85"/>
      <c r="D30" s="85"/>
      <c r="E30" s="85"/>
      <c r="F30" s="85"/>
      <c r="G30" s="86"/>
      <c r="H30" s="85"/>
      <c r="I30" s="86"/>
      <c r="J30" s="86"/>
      <c r="K30" s="86"/>
      <c r="L30" s="86"/>
      <c r="M30" s="86"/>
      <c r="N30" s="86"/>
      <c r="O30" s="46"/>
      <c r="P30" s="44"/>
      <c r="Q30" s="44"/>
      <c r="R30" s="44"/>
      <c r="S30" s="44"/>
      <c r="T30" s="44"/>
      <c r="U30" s="44"/>
      <c r="V30" s="44"/>
      <c r="W30" s="44"/>
      <c r="X30" s="44"/>
      <c r="Y30" s="44"/>
      <c r="Z30" s="44"/>
      <c r="AA30" s="44"/>
      <c r="AB30" s="44"/>
      <c r="AC30" s="44"/>
      <c r="AD30" s="44"/>
      <c r="AE30" s="44"/>
      <c r="AF30" s="83"/>
    </row>
    <row r="31" spans="1:32" s="48" customFormat="1" ht="12.75" customHeight="1" x14ac:dyDescent="0.25">
      <c r="A31" s="44"/>
      <c r="B31" s="45"/>
      <c r="C31" s="85"/>
      <c r="D31" s="306" t="s">
        <v>8</v>
      </c>
      <c r="E31" s="306"/>
      <c r="F31" s="306"/>
      <c r="G31" s="86"/>
      <c r="H31" s="306" t="s">
        <v>9</v>
      </c>
      <c r="I31" s="306"/>
      <c r="J31" s="306"/>
      <c r="K31" s="306"/>
      <c r="L31" s="306"/>
      <c r="M31" s="306"/>
      <c r="N31" s="86"/>
      <c r="O31" s="46"/>
      <c r="P31" s="44"/>
      <c r="Q31" s="44"/>
      <c r="R31" s="44"/>
      <c r="S31" s="44"/>
      <c r="T31" s="44"/>
      <c r="U31" s="44"/>
      <c r="V31" s="44"/>
      <c r="W31" s="44"/>
      <c r="X31" s="44"/>
      <c r="Y31" s="44"/>
      <c r="Z31" s="44"/>
      <c r="AA31" s="44"/>
      <c r="AB31" s="44"/>
      <c r="AC31" s="44"/>
      <c r="AD31" s="44"/>
      <c r="AE31" s="44"/>
      <c r="AF31" s="83"/>
    </row>
    <row r="32" spans="1:32" s="48" customFormat="1" ht="135" customHeight="1" x14ac:dyDescent="0.2">
      <c r="A32" s="44"/>
      <c r="B32" s="45"/>
      <c r="C32" s="85"/>
      <c r="D32" s="303" t="str">
        <f>VLOOKUP($D$23,'1'!A16:M123,12,FALSE)</f>
        <v xml:space="preserve">Supervisión del proyecto
Informe del contratista
Informe de la interventoría </v>
      </c>
      <c r="E32" s="303"/>
      <c r="F32" s="303"/>
      <c r="G32" s="86"/>
      <c r="H32" s="303" t="str">
        <f>VLOOKUP($D$23,'1'!A16:M123,13,FALSE)</f>
        <v>N/A</v>
      </c>
      <c r="I32" s="303"/>
      <c r="J32" s="303"/>
      <c r="K32" s="303"/>
      <c r="L32" s="303"/>
      <c r="M32" s="303"/>
      <c r="N32" s="86"/>
      <c r="O32" s="46"/>
      <c r="P32" s="44"/>
      <c r="Q32" s="44"/>
      <c r="R32" s="44"/>
      <c r="S32" s="44"/>
      <c r="T32" s="44"/>
      <c r="U32" s="44"/>
      <c r="V32" s="44"/>
      <c r="W32" s="44"/>
      <c r="X32" s="44"/>
      <c r="Y32" s="44"/>
      <c r="Z32" s="44"/>
      <c r="AA32" s="44"/>
      <c r="AB32" s="44"/>
      <c r="AC32" s="44"/>
      <c r="AD32" s="44"/>
      <c r="AE32" s="44"/>
      <c r="AF32" s="83"/>
    </row>
    <row r="33" spans="1:32" s="48" customFormat="1" ht="3" customHeight="1" x14ac:dyDescent="0.2">
      <c r="A33" s="44"/>
      <c r="B33" s="45"/>
      <c r="C33" s="85"/>
      <c r="D33" s="85"/>
      <c r="E33" s="85"/>
      <c r="F33" s="85"/>
      <c r="G33" s="86"/>
      <c r="H33" s="85"/>
      <c r="I33" s="86"/>
      <c r="J33" s="86"/>
      <c r="K33" s="86"/>
      <c r="L33" s="86"/>
      <c r="M33" s="86"/>
      <c r="N33" s="86"/>
      <c r="O33" s="46"/>
      <c r="P33" s="44"/>
      <c r="Q33" s="44"/>
      <c r="R33" s="44"/>
      <c r="S33" s="44"/>
      <c r="T33" s="44"/>
      <c r="U33" s="44"/>
      <c r="V33" s="44"/>
      <c r="W33" s="44"/>
      <c r="X33" s="44"/>
      <c r="Y33" s="44"/>
      <c r="Z33" s="44"/>
      <c r="AA33" s="44"/>
      <c r="AB33" s="44"/>
      <c r="AC33" s="44"/>
      <c r="AD33" s="44"/>
      <c r="AE33" s="44"/>
      <c r="AF33" s="83"/>
    </row>
    <row r="34" spans="1:32" s="48" customFormat="1" ht="11.25" customHeight="1" x14ac:dyDescent="0.2">
      <c r="A34" s="44"/>
      <c r="B34" s="45"/>
      <c r="C34" s="44"/>
      <c r="D34" s="84"/>
      <c r="E34" s="84"/>
      <c r="F34" s="84"/>
      <c r="G34" s="84"/>
      <c r="H34" s="84"/>
      <c r="I34" s="84"/>
      <c r="J34" s="84"/>
      <c r="K34" s="84"/>
      <c r="L34" s="84"/>
      <c r="M34" s="84"/>
      <c r="N34" s="44"/>
      <c r="O34" s="46"/>
      <c r="P34" s="44"/>
      <c r="Q34" s="44"/>
      <c r="R34" s="44"/>
      <c r="S34" s="44"/>
      <c r="T34" s="44"/>
      <c r="U34" s="44"/>
      <c r="V34" s="44"/>
      <c r="W34" s="44"/>
      <c r="X34" s="44"/>
      <c r="Y34" s="44"/>
      <c r="Z34" s="44"/>
      <c r="AA34" s="44"/>
      <c r="AB34" s="44"/>
      <c r="AC34" s="44"/>
      <c r="AD34" s="44"/>
      <c r="AE34" s="44"/>
      <c r="AF34" s="83"/>
    </row>
    <row r="35" spans="1:32" s="48" customFormat="1" ht="3" customHeight="1" x14ac:dyDescent="0.2">
      <c r="A35" s="44"/>
      <c r="B35" s="45"/>
      <c r="C35" s="89"/>
      <c r="D35" s="89"/>
      <c r="E35" s="89"/>
      <c r="F35" s="89"/>
      <c r="G35" s="90"/>
      <c r="H35" s="89"/>
      <c r="I35" s="90"/>
      <c r="J35" s="90"/>
      <c r="K35" s="90"/>
      <c r="L35" s="90"/>
      <c r="M35" s="90"/>
      <c r="N35" s="90"/>
      <c r="O35" s="46"/>
      <c r="P35" s="44"/>
      <c r="Q35" s="44"/>
      <c r="R35" s="44"/>
      <c r="S35" s="44"/>
      <c r="T35" s="44"/>
      <c r="U35" s="44"/>
      <c r="V35" s="44"/>
      <c r="W35" s="44"/>
      <c r="X35" s="44"/>
      <c r="Y35" s="44"/>
      <c r="Z35" s="44"/>
      <c r="AA35" s="44"/>
      <c r="AB35" s="44"/>
      <c r="AC35" s="44"/>
      <c r="AD35" s="44"/>
      <c r="AE35" s="44"/>
      <c r="AF35" s="83"/>
    </row>
    <row r="36" spans="1:32" s="48" customFormat="1" ht="5.25" customHeight="1" x14ac:dyDescent="0.2">
      <c r="A36" s="44"/>
      <c r="B36" s="45"/>
      <c r="C36" s="89"/>
      <c r="D36" s="89"/>
      <c r="E36" s="89"/>
      <c r="F36" s="89"/>
      <c r="G36" s="90"/>
      <c r="H36" s="89"/>
      <c r="I36" s="90"/>
      <c r="J36" s="90"/>
      <c r="K36" s="90"/>
      <c r="L36" s="90"/>
      <c r="M36" s="90"/>
      <c r="N36" s="90"/>
      <c r="O36" s="46"/>
      <c r="P36" s="44"/>
      <c r="Q36" s="44"/>
      <c r="R36" s="44"/>
      <c r="S36" s="44"/>
      <c r="T36" s="44"/>
      <c r="U36" s="44"/>
      <c r="V36" s="44"/>
      <c r="W36" s="44"/>
      <c r="X36" s="44"/>
      <c r="Y36" s="44"/>
      <c r="Z36" s="44"/>
      <c r="AA36" s="44"/>
      <c r="AB36" s="44"/>
      <c r="AC36" s="44"/>
      <c r="AD36" s="44"/>
      <c r="AE36" s="44"/>
      <c r="AF36" s="83"/>
    </row>
    <row r="37" spans="1:32" s="48" customFormat="1" ht="14.25" x14ac:dyDescent="0.25">
      <c r="A37" s="44"/>
      <c r="B37" s="45"/>
      <c r="C37" s="89"/>
      <c r="D37" s="302" t="s">
        <v>444</v>
      </c>
      <c r="E37" s="302"/>
      <c r="F37" s="302"/>
      <c r="G37" s="302"/>
      <c r="H37" s="302"/>
      <c r="I37" s="89"/>
      <c r="J37" s="302" t="s">
        <v>3</v>
      </c>
      <c r="K37" s="302"/>
      <c r="L37" s="302"/>
      <c r="M37" s="302"/>
      <c r="N37" s="90"/>
      <c r="O37" s="46"/>
      <c r="P37" s="44"/>
      <c r="Q37" s="44"/>
      <c r="R37" s="44"/>
      <c r="S37" s="44"/>
      <c r="T37" s="44"/>
      <c r="U37" s="44"/>
      <c r="V37" s="44"/>
      <c r="W37" s="44"/>
      <c r="X37" s="44"/>
      <c r="Y37" s="44"/>
      <c r="Z37" s="44"/>
      <c r="AA37" s="44"/>
      <c r="AB37" s="44"/>
      <c r="AC37" s="44"/>
      <c r="AD37" s="44"/>
      <c r="AE37" s="44"/>
      <c r="AF37" s="83"/>
    </row>
    <row r="38" spans="1:32" s="48" customFormat="1" ht="75" customHeight="1" x14ac:dyDescent="0.2">
      <c r="A38" s="44"/>
      <c r="B38" s="45"/>
      <c r="C38" s="89"/>
      <c r="D38" s="304" t="s">
        <v>483</v>
      </c>
      <c r="E38" s="304"/>
      <c r="F38" s="304"/>
      <c r="G38" s="304"/>
      <c r="H38" s="304"/>
      <c r="I38" s="91"/>
      <c r="J38" s="305" t="str">
        <f>VLOOKUP($D$38,'1'!A16:M123,7,FALSE)</f>
        <v>Eficiencia</v>
      </c>
      <c r="K38" s="305"/>
      <c r="L38" s="305"/>
      <c r="M38" s="305"/>
      <c r="N38" s="90"/>
      <c r="O38" s="46"/>
      <c r="P38" s="44"/>
      <c r="Q38" s="44"/>
      <c r="R38" s="44"/>
      <c r="S38" s="44"/>
      <c r="T38" s="44"/>
      <c r="U38" s="44"/>
      <c r="V38" s="44"/>
      <c r="W38" s="44"/>
      <c r="X38" s="44"/>
      <c r="Y38" s="44"/>
      <c r="Z38" s="44"/>
      <c r="AA38" s="44"/>
      <c r="AB38" s="44"/>
      <c r="AC38" s="44"/>
      <c r="AD38" s="44"/>
      <c r="AE38" s="44"/>
      <c r="AF38" s="83"/>
    </row>
    <row r="39" spans="1:32" s="48" customFormat="1" ht="5.25" customHeight="1" x14ac:dyDescent="0.2">
      <c r="A39" s="44"/>
      <c r="B39" s="45"/>
      <c r="C39" s="89"/>
      <c r="D39" s="89"/>
      <c r="E39" s="89"/>
      <c r="F39" s="89"/>
      <c r="G39" s="90"/>
      <c r="H39" s="89"/>
      <c r="I39" s="90"/>
      <c r="J39" s="90"/>
      <c r="K39" s="90"/>
      <c r="L39" s="90"/>
      <c r="M39" s="90"/>
      <c r="N39" s="90"/>
      <c r="O39" s="46"/>
      <c r="P39" s="44"/>
      <c r="Q39" s="44"/>
      <c r="R39" s="44"/>
      <c r="S39" s="44"/>
      <c r="T39" s="44"/>
      <c r="U39" s="44"/>
      <c r="V39" s="44"/>
      <c r="W39" s="44"/>
      <c r="X39" s="44"/>
      <c r="Y39" s="44"/>
      <c r="Z39" s="44"/>
      <c r="AA39" s="44"/>
      <c r="AB39" s="44"/>
      <c r="AC39" s="44"/>
      <c r="AD39" s="44"/>
      <c r="AE39" s="44"/>
      <c r="AF39" s="83"/>
    </row>
    <row r="40" spans="1:32" s="48" customFormat="1" ht="12.75" customHeight="1" x14ac:dyDescent="0.25">
      <c r="A40" s="44"/>
      <c r="B40" s="45"/>
      <c r="C40" s="89"/>
      <c r="D40" s="302" t="s">
        <v>445</v>
      </c>
      <c r="E40" s="302"/>
      <c r="F40" s="302"/>
      <c r="G40" s="302"/>
      <c r="H40" s="302"/>
      <c r="I40" s="91"/>
      <c r="J40" s="302" t="s">
        <v>446</v>
      </c>
      <c r="K40" s="302"/>
      <c r="L40" s="302"/>
      <c r="M40" s="302"/>
      <c r="N40" s="90"/>
      <c r="O40" s="46"/>
      <c r="P40" s="44"/>
      <c r="Q40" s="44"/>
      <c r="R40" s="44"/>
      <c r="S40" s="44"/>
      <c r="T40" s="44"/>
      <c r="U40" s="44"/>
      <c r="V40" s="44"/>
      <c r="W40" s="44"/>
      <c r="X40" s="44"/>
      <c r="Y40" s="44"/>
      <c r="Z40" s="44"/>
      <c r="AA40" s="44"/>
      <c r="AB40" s="44"/>
      <c r="AC40" s="44"/>
      <c r="AD40" s="44"/>
      <c r="AE40" s="44"/>
      <c r="AF40" s="83"/>
    </row>
    <row r="41" spans="1:32" s="48" customFormat="1" ht="75" customHeight="1" x14ac:dyDescent="0.2">
      <c r="A41" s="44"/>
      <c r="B41" s="45"/>
      <c r="C41" s="89"/>
      <c r="D41" s="304" t="str">
        <f>VLOOKUP($D$38,'1'!A16:M123,8,FALSE)</f>
        <v>(Costo total del proyecto hasta finalización / costo total presupuestado) *100</v>
      </c>
      <c r="E41" s="304"/>
      <c r="F41" s="304"/>
      <c r="G41" s="304"/>
      <c r="H41" s="304"/>
      <c r="I41" s="91"/>
      <c r="J41" s="305" t="str">
        <f>VLOOKUP($D$38,'1'!A16:M123,9,FALSE)</f>
        <v>Porcentaje</v>
      </c>
      <c r="K41" s="305"/>
      <c r="L41" s="305"/>
      <c r="M41" s="305"/>
      <c r="N41" s="90"/>
      <c r="O41" s="46"/>
      <c r="P41" s="44"/>
      <c r="Q41" s="44"/>
      <c r="R41" s="44"/>
      <c r="S41" s="44"/>
      <c r="T41" s="44"/>
      <c r="U41" s="44"/>
      <c r="V41" s="44"/>
      <c r="W41" s="44"/>
      <c r="X41" s="44"/>
      <c r="Y41" s="44"/>
      <c r="Z41" s="44"/>
      <c r="AA41" s="44"/>
      <c r="AB41" s="44"/>
      <c r="AC41" s="44"/>
      <c r="AD41" s="44"/>
      <c r="AE41" s="44"/>
      <c r="AF41" s="83"/>
    </row>
    <row r="42" spans="1:32" s="48" customFormat="1" ht="5.25" customHeight="1" x14ac:dyDescent="0.25">
      <c r="A42" s="44"/>
      <c r="B42" s="45"/>
      <c r="C42" s="89"/>
      <c r="D42" s="91"/>
      <c r="E42" s="91"/>
      <c r="F42" s="91"/>
      <c r="G42" s="91"/>
      <c r="H42" s="90"/>
      <c r="I42" s="92"/>
      <c r="J42" s="92"/>
      <c r="K42" s="92"/>
      <c r="L42" s="92"/>
      <c r="M42" s="92"/>
      <c r="N42" s="90"/>
      <c r="O42" s="46"/>
      <c r="P42" s="44"/>
      <c r="Q42" s="44"/>
      <c r="R42" s="44"/>
      <c r="S42" s="44"/>
      <c r="T42" s="44"/>
      <c r="U42" s="44"/>
      <c r="V42" s="44"/>
      <c r="W42" s="44"/>
      <c r="X42" s="44"/>
      <c r="Y42" s="44"/>
      <c r="Z42" s="44"/>
      <c r="AA42" s="44"/>
      <c r="AB42" s="44"/>
      <c r="AC42" s="44"/>
      <c r="AD42" s="44"/>
      <c r="AE42" s="44"/>
      <c r="AF42" s="83"/>
    </row>
    <row r="43" spans="1:32" s="48" customFormat="1" ht="12.75" customHeight="1" x14ac:dyDescent="0.25">
      <c r="A43" s="44"/>
      <c r="B43" s="45"/>
      <c r="C43" s="89"/>
      <c r="D43" s="302" t="s">
        <v>6</v>
      </c>
      <c r="E43" s="302"/>
      <c r="F43" s="302"/>
      <c r="G43" s="90"/>
      <c r="H43" s="302" t="s">
        <v>447</v>
      </c>
      <c r="I43" s="302"/>
      <c r="J43" s="302"/>
      <c r="K43" s="302"/>
      <c r="L43" s="302"/>
      <c r="M43" s="302"/>
      <c r="N43" s="90"/>
      <c r="O43" s="46"/>
      <c r="P43" s="44"/>
      <c r="Q43" s="44"/>
      <c r="R43" s="44"/>
      <c r="S43" s="44"/>
      <c r="T43" s="44"/>
      <c r="U43" s="44"/>
      <c r="V43" s="44"/>
      <c r="W43" s="44"/>
      <c r="X43" s="44"/>
      <c r="Y43" s="44"/>
      <c r="Z43" s="44"/>
      <c r="AA43" s="44"/>
      <c r="AB43" s="44"/>
      <c r="AC43" s="44"/>
      <c r="AD43" s="44"/>
      <c r="AE43" s="44"/>
      <c r="AF43" s="83"/>
    </row>
    <row r="44" spans="1:32" s="48" customFormat="1" ht="75" customHeight="1" x14ac:dyDescent="0.2">
      <c r="A44" s="44"/>
      <c r="B44" s="45"/>
      <c r="C44" s="89"/>
      <c r="D44" s="304" t="str">
        <f>VLOOKUP($D$38,'1'!A16:M123,10,FALSE)</f>
        <v>100% es mejor</v>
      </c>
      <c r="E44" s="304"/>
      <c r="F44" s="304"/>
      <c r="G44" s="90"/>
      <c r="H44" s="304" t="str">
        <f>VLOOKUP($D$38,'1'!A16:M123,11,FALSE)</f>
        <v>Mensual</v>
      </c>
      <c r="I44" s="304"/>
      <c r="J44" s="304"/>
      <c r="K44" s="304"/>
      <c r="L44" s="304"/>
      <c r="M44" s="304"/>
      <c r="N44" s="90"/>
      <c r="O44" s="46"/>
      <c r="P44" s="44"/>
      <c r="Q44" s="44"/>
      <c r="R44" s="44"/>
      <c r="S44" s="44"/>
      <c r="T44" s="44"/>
      <c r="U44" s="44"/>
      <c r="V44" s="44"/>
      <c r="W44" s="44"/>
      <c r="X44" s="44"/>
      <c r="Y44" s="44"/>
      <c r="Z44" s="44"/>
      <c r="AA44" s="44"/>
      <c r="AB44" s="44"/>
      <c r="AC44" s="44"/>
      <c r="AD44" s="44"/>
      <c r="AE44" s="44"/>
      <c r="AF44" s="83"/>
    </row>
    <row r="45" spans="1:32" s="48" customFormat="1" ht="5.25" customHeight="1" x14ac:dyDescent="0.2">
      <c r="A45" s="44"/>
      <c r="B45" s="45"/>
      <c r="C45" s="89"/>
      <c r="D45" s="89"/>
      <c r="E45" s="89"/>
      <c r="F45" s="89"/>
      <c r="G45" s="90"/>
      <c r="H45" s="89"/>
      <c r="I45" s="90"/>
      <c r="J45" s="90"/>
      <c r="K45" s="90"/>
      <c r="L45" s="90"/>
      <c r="M45" s="90"/>
      <c r="N45" s="90"/>
      <c r="O45" s="46"/>
      <c r="P45" s="44"/>
      <c r="Q45" s="44"/>
      <c r="R45" s="44"/>
      <c r="S45" s="44"/>
      <c r="T45" s="44"/>
      <c r="U45" s="44"/>
      <c r="V45" s="44"/>
      <c r="W45" s="44"/>
      <c r="X45" s="44"/>
      <c r="Y45" s="44"/>
      <c r="Z45" s="44"/>
      <c r="AA45" s="44"/>
      <c r="AB45" s="44"/>
      <c r="AC45" s="44"/>
      <c r="AD45" s="44"/>
      <c r="AE45" s="44"/>
      <c r="AF45" s="83"/>
    </row>
    <row r="46" spans="1:32" s="48" customFormat="1" ht="12.75" customHeight="1" x14ac:dyDescent="0.25">
      <c r="A46" s="44"/>
      <c r="B46" s="45"/>
      <c r="C46" s="89"/>
      <c r="D46" s="302" t="s">
        <v>8</v>
      </c>
      <c r="E46" s="302"/>
      <c r="F46" s="302"/>
      <c r="G46" s="90"/>
      <c r="H46" s="302" t="s">
        <v>9</v>
      </c>
      <c r="I46" s="302"/>
      <c r="J46" s="302"/>
      <c r="K46" s="302"/>
      <c r="L46" s="302"/>
      <c r="M46" s="302"/>
      <c r="N46" s="90"/>
      <c r="O46" s="46"/>
      <c r="P46" s="44"/>
      <c r="Q46" s="44"/>
      <c r="R46" s="44"/>
      <c r="S46" s="44"/>
      <c r="T46" s="44"/>
      <c r="U46" s="44"/>
      <c r="V46" s="44"/>
      <c r="W46" s="44"/>
      <c r="X46" s="44"/>
      <c r="Y46" s="44"/>
      <c r="Z46" s="44"/>
      <c r="AA46" s="44"/>
      <c r="AB46" s="44"/>
      <c r="AC46" s="44"/>
      <c r="AD46" s="44"/>
      <c r="AE46" s="44"/>
      <c r="AF46" s="83"/>
    </row>
    <row r="47" spans="1:32" s="48" customFormat="1" ht="135" customHeight="1" x14ac:dyDescent="0.2">
      <c r="A47" s="44"/>
      <c r="B47" s="45"/>
      <c r="C47" s="89"/>
      <c r="D47" s="304" t="str">
        <f>VLOOKUP($D$38,'1'!A16:M123,12,FALSE)</f>
        <v>Supervisión del proyecto
Informe del contratista
Informe de la interventoría</v>
      </c>
      <c r="E47" s="304"/>
      <c r="F47" s="304"/>
      <c r="G47" s="90"/>
      <c r="H47" s="304" t="str">
        <f>VLOOKUP($D$38,'1'!A16:M123,13,FALSE)</f>
        <v>Este indicador deber revisarse integralmente con el cumplimiento de los objetivos del proyecto y con el desarrollo del mismo durante todo el horizonte de ejecución</v>
      </c>
      <c r="I47" s="304"/>
      <c r="J47" s="304"/>
      <c r="K47" s="304"/>
      <c r="L47" s="304"/>
      <c r="M47" s="304"/>
      <c r="N47" s="90"/>
      <c r="O47" s="46"/>
      <c r="P47" s="44"/>
      <c r="Q47" s="44"/>
      <c r="R47" s="44"/>
      <c r="S47" s="44"/>
      <c r="T47" s="44"/>
      <c r="U47" s="44"/>
      <c r="V47" s="44"/>
      <c r="W47" s="44"/>
      <c r="X47" s="44"/>
      <c r="Y47" s="44"/>
      <c r="Z47" s="44"/>
      <c r="AA47" s="44"/>
      <c r="AB47" s="44"/>
      <c r="AC47" s="44"/>
      <c r="AD47" s="44"/>
      <c r="AE47" s="44"/>
      <c r="AF47" s="83"/>
    </row>
    <row r="48" spans="1:32" s="48" customFormat="1" ht="3" customHeight="1" x14ac:dyDescent="0.2">
      <c r="A48" s="44"/>
      <c r="B48" s="45"/>
      <c r="C48" s="89"/>
      <c r="D48" s="89"/>
      <c r="E48" s="89"/>
      <c r="F48" s="89"/>
      <c r="G48" s="90"/>
      <c r="H48" s="89"/>
      <c r="I48" s="90"/>
      <c r="J48" s="90"/>
      <c r="K48" s="90"/>
      <c r="L48" s="90"/>
      <c r="M48" s="90"/>
      <c r="N48" s="90"/>
      <c r="O48" s="46"/>
      <c r="P48" s="44"/>
      <c r="Q48" s="44"/>
      <c r="R48" s="44"/>
      <c r="S48" s="44"/>
      <c r="T48" s="44"/>
      <c r="U48" s="44"/>
      <c r="V48" s="44"/>
      <c r="W48" s="44"/>
      <c r="X48" s="44"/>
      <c r="Y48" s="44"/>
      <c r="Z48" s="44"/>
      <c r="AA48" s="44"/>
      <c r="AB48" s="44"/>
      <c r="AC48" s="44"/>
      <c r="AD48" s="44"/>
      <c r="AE48" s="44"/>
      <c r="AF48" s="83"/>
    </row>
    <row r="49" spans="1:32" s="48" customFormat="1" ht="11.25" customHeight="1" x14ac:dyDescent="0.2">
      <c r="A49" s="44"/>
      <c r="B49" s="45"/>
      <c r="C49" s="44"/>
      <c r="D49" s="84"/>
      <c r="E49" s="84"/>
      <c r="F49" s="84"/>
      <c r="G49" s="84"/>
      <c r="H49" s="84"/>
      <c r="I49" s="84"/>
      <c r="J49" s="84"/>
      <c r="K49" s="84"/>
      <c r="L49" s="84"/>
      <c r="M49" s="84"/>
      <c r="N49" s="44"/>
      <c r="O49" s="46"/>
      <c r="P49" s="44"/>
      <c r="Q49" s="44"/>
      <c r="R49" s="44"/>
      <c r="S49" s="44"/>
      <c r="T49" s="44"/>
      <c r="U49" s="44"/>
      <c r="V49" s="44"/>
      <c r="W49" s="44"/>
      <c r="X49" s="44"/>
      <c r="Y49" s="44"/>
      <c r="Z49" s="44"/>
      <c r="AA49" s="44"/>
      <c r="AB49" s="44"/>
      <c r="AC49" s="44"/>
      <c r="AD49" s="44"/>
      <c r="AE49" s="44"/>
      <c r="AF49" s="83"/>
    </row>
    <row r="50" spans="1:32" s="48" customFormat="1" x14ac:dyDescent="0.2">
      <c r="A50" s="44"/>
      <c r="B50" s="45"/>
      <c r="C50" s="44"/>
      <c r="D50" s="84"/>
      <c r="E50" s="84"/>
      <c r="F50" s="84"/>
      <c r="G50" s="84"/>
      <c r="H50" s="84"/>
      <c r="I50" s="84"/>
      <c r="J50" s="84"/>
      <c r="K50" s="84"/>
      <c r="L50" s="84"/>
      <c r="M50" s="84"/>
      <c r="N50" s="44"/>
      <c r="O50" s="46"/>
      <c r="P50" s="44"/>
      <c r="Q50" s="44"/>
      <c r="R50" s="44"/>
      <c r="S50" s="44"/>
      <c r="T50" s="44"/>
      <c r="U50" s="44"/>
      <c r="V50" s="44"/>
      <c r="W50" s="44"/>
      <c r="X50" s="44"/>
      <c r="Y50" s="44"/>
      <c r="Z50" s="44"/>
      <c r="AA50" s="44"/>
      <c r="AB50" s="44"/>
      <c r="AC50" s="44"/>
      <c r="AD50" s="44"/>
      <c r="AE50" s="44"/>
      <c r="AF50" s="83"/>
    </row>
    <row r="51" spans="1:32" s="83" customFormat="1" ht="26.25" customHeight="1" x14ac:dyDescent="0.2">
      <c r="A51" s="44"/>
      <c r="B51" s="45"/>
      <c r="C51" s="322" t="s">
        <v>323</v>
      </c>
      <c r="D51" s="322"/>
      <c r="E51" s="322"/>
      <c r="F51" s="322"/>
      <c r="G51" s="322"/>
      <c r="H51" s="322"/>
      <c r="I51" s="322"/>
      <c r="J51" s="322"/>
      <c r="K51" s="322"/>
      <c r="L51" s="322"/>
      <c r="M51" s="322"/>
      <c r="N51" s="322"/>
      <c r="O51" s="46"/>
      <c r="P51" s="44"/>
      <c r="Q51" s="44"/>
      <c r="R51" s="44"/>
      <c r="S51" s="44"/>
      <c r="T51" s="44"/>
      <c r="U51" s="44"/>
      <c r="V51" s="44"/>
      <c r="W51" s="44"/>
      <c r="X51" s="44"/>
      <c r="Y51" s="44"/>
      <c r="Z51" s="44"/>
      <c r="AA51" s="44"/>
      <c r="AB51" s="44"/>
      <c r="AC51" s="44"/>
      <c r="AD51" s="44"/>
      <c r="AE51" s="44"/>
    </row>
    <row r="52" spans="1:32" x14ac:dyDescent="0.25">
      <c r="A52" s="24"/>
      <c r="B52" s="28"/>
      <c r="C52" s="44"/>
      <c r="D52" s="44"/>
      <c r="E52" s="44"/>
      <c r="F52" s="44"/>
      <c r="G52" s="44"/>
      <c r="H52" s="44"/>
      <c r="I52" s="44"/>
      <c r="J52" s="44"/>
      <c r="K52" s="44"/>
      <c r="L52" s="44"/>
      <c r="M52" s="44"/>
      <c r="N52" s="44"/>
      <c r="O52" s="29"/>
    </row>
    <row r="53" spans="1:32" ht="3" customHeight="1" x14ac:dyDescent="0.25">
      <c r="A53" s="24"/>
      <c r="B53" s="28"/>
      <c r="C53" s="98"/>
      <c r="D53" s="98"/>
      <c r="E53" s="98"/>
      <c r="F53" s="98"/>
      <c r="G53" s="99"/>
      <c r="H53" s="98"/>
      <c r="I53" s="99"/>
      <c r="J53" s="99"/>
      <c r="K53" s="99"/>
      <c r="L53" s="99"/>
      <c r="M53" s="99"/>
      <c r="N53" s="99"/>
      <c r="O53" s="29"/>
    </row>
    <row r="54" spans="1:32" ht="14.25" x14ac:dyDescent="0.25">
      <c r="A54" s="24"/>
      <c r="B54" s="28"/>
      <c r="C54" s="98"/>
      <c r="D54" s="308" t="s">
        <v>1</v>
      </c>
      <c r="E54" s="308"/>
      <c r="F54" s="308"/>
      <c r="G54" s="308"/>
      <c r="H54" s="308"/>
      <c r="I54" s="98"/>
      <c r="J54" s="308" t="s">
        <v>2</v>
      </c>
      <c r="K54" s="308"/>
      <c r="L54" s="308"/>
      <c r="M54" s="308"/>
      <c r="N54" s="99"/>
      <c r="O54" s="29"/>
    </row>
    <row r="55" spans="1:32" ht="75" customHeight="1" x14ac:dyDescent="0.25">
      <c r="A55" s="24"/>
      <c r="B55" s="28"/>
      <c r="C55" s="98"/>
      <c r="D55" s="309" t="s">
        <v>496</v>
      </c>
      <c r="E55" s="309"/>
      <c r="F55" s="309"/>
      <c r="G55" s="309"/>
      <c r="H55" s="309"/>
      <c r="I55" s="100"/>
      <c r="J55" s="309" t="s">
        <v>333</v>
      </c>
      <c r="K55" s="309"/>
      <c r="L55" s="309"/>
      <c r="M55" s="309"/>
      <c r="N55" s="99"/>
      <c r="O55" s="29"/>
    </row>
    <row r="56" spans="1:32" ht="14.25" x14ac:dyDescent="0.25">
      <c r="A56" s="24"/>
      <c r="B56" s="28"/>
      <c r="C56" s="98"/>
      <c r="D56" s="98"/>
      <c r="E56" s="98"/>
      <c r="F56" s="98"/>
      <c r="G56" s="99"/>
      <c r="H56" s="98"/>
      <c r="I56" s="99"/>
      <c r="J56" s="99"/>
      <c r="K56" s="99"/>
      <c r="L56" s="99"/>
      <c r="M56" s="99"/>
      <c r="N56" s="99"/>
      <c r="O56" s="29"/>
    </row>
    <row r="57" spans="1:32" ht="14.25" x14ac:dyDescent="0.25">
      <c r="A57" s="24"/>
      <c r="B57" s="28"/>
      <c r="C57" s="98"/>
      <c r="D57" s="308" t="s">
        <v>444</v>
      </c>
      <c r="E57" s="308"/>
      <c r="F57" s="308"/>
      <c r="G57" s="308"/>
      <c r="H57" s="308"/>
      <c r="I57" s="98"/>
      <c r="J57" s="308" t="s">
        <v>3</v>
      </c>
      <c r="K57" s="308"/>
      <c r="L57" s="308"/>
      <c r="M57" s="308"/>
      <c r="N57" s="99"/>
      <c r="O57" s="29"/>
    </row>
    <row r="58" spans="1:32" ht="75" customHeight="1" x14ac:dyDescent="0.25">
      <c r="A58" s="24"/>
      <c r="B58" s="28"/>
      <c r="C58" s="98"/>
      <c r="D58" s="309" t="s">
        <v>126</v>
      </c>
      <c r="E58" s="309"/>
      <c r="F58" s="309"/>
      <c r="G58" s="309"/>
      <c r="H58" s="309"/>
      <c r="I58" s="100"/>
      <c r="J58" s="310" t="str">
        <f>VLOOKUP($D$58,'1'!A16:M123,7,FALSE)</f>
        <v>Resultado</v>
      </c>
      <c r="K58" s="310"/>
      <c r="L58" s="310"/>
      <c r="M58" s="310"/>
      <c r="N58" s="99"/>
      <c r="O58" s="29"/>
    </row>
    <row r="59" spans="1:32" ht="14.25" x14ac:dyDescent="0.25">
      <c r="A59" s="24"/>
      <c r="B59" s="28"/>
      <c r="C59" s="98"/>
      <c r="D59" s="98"/>
      <c r="E59" s="98"/>
      <c r="F59" s="98"/>
      <c r="G59" s="99"/>
      <c r="H59" s="98"/>
      <c r="I59" s="99"/>
      <c r="J59" s="99"/>
      <c r="K59" s="99"/>
      <c r="L59" s="99"/>
      <c r="M59" s="99"/>
      <c r="N59" s="99"/>
      <c r="O59" s="29"/>
    </row>
    <row r="60" spans="1:32" ht="14.25" x14ac:dyDescent="0.25">
      <c r="A60" s="24"/>
      <c r="B60" s="28"/>
      <c r="C60" s="98"/>
      <c r="D60" s="308" t="s">
        <v>445</v>
      </c>
      <c r="E60" s="308"/>
      <c r="F60" s="308"/>
      <c r="G60" s="308"/>
      <c r="H60" s="308"/>
      <c r="I60" s="100"/>
      <c r="J60" s="308" t="s">
        <v>446</v>
      </c>
      <c r="K60" s="308"/>
      <c r="L60" s="308"/>
      <c r="M60" s="308"/>
      <c r="N60" s="99"/>
      <c r="O60" s="29"/>
    </row>
    <row r="61" spans="1:32" ht="75" customHeight="1" x14ac:dyDescent="0.25">
      <c r="A61" s="24"/>
      <c r="B61" s="28"/>
      <c r="C61" s="98"/>
      <c r="D61" s="309" t="str">
        <f>VLOOKUP($D$58,'1'!A16:M123,8,FALSE)</f>
        <v>No. de asistentes / No. participantes proyectados</v>
      </c>
      <c r="E61" s="309"/>
      <c r="F61" s="309"/>
      <c r="G61" s="309"/>
      <c r="H61" s="309"/>
      <c r="I61" s="100"/>
      <c r="J61" s="310" t="str">
        <f>VLOOKUP($D$58,'1'!A16:M123,9,FALSE)</f>
        <v>Porcentaje</v>
      </c>
      <c r="K61" s="310"/>
      <c r="L61" s="310"/>
      <c r="M61" s="310"/>
      <c r="N61" s="99"/>
      <c r="O61" s="29"/>
    </row>
    <row r="62" spans="1:32" ht="14.25" x14ac:dyDescent="0.25">
      <c r="A62" s="24"/>
      <c r="B62" s="28"/>
      <c r="C62" s="98"/>
      <c r="D62" s="100"/>
      <c r="E62" s="100"/>
      <c r="F62" s="100"/>
      <c r="G62" s="100"/>
      <c r="H62" s="99"/>
      <c r="I62" s="101"/>
      <c r="J62" s="101"/>
      <c r="K62" s="101"/>
      <c r="L62" s="101"/>
      <c r="M62" s="101"/>
      <c r="N62" s="99"/>
      <c r="O62" s="29"/>
    </row>
    <row r="63" spans="1:32" ht="14.25" x14ac:dyDescent="0.25">
      <c r="A63" s="24"/>
      <c r="B63" s="28"/>
      <c r="C63" s="98"/>
      <c r="D63" s="308" t="s">
        <v>6</v>
      </c>
      <c r="E63" s="308"/>
      <c r="F63" s="308"/>
      <c r="G63" s="99"/>
      <c r="H63" s="308" t="s">
        <v>447</v>
      </c>
      <c r="I63" s="308"/>
      <c r="J63" s="308"/>
      <c r="K63" s="308"/>
      <c r="L63" s="308"/>
      <c r="M63" s="308"/>
      <c r="N63" s="99"/>
      <c r="O63" s="29"/>
    </row>
    <row r="64" spans="1:32" ht="75" customHeight="1" x14ac:dyDescent="0.25">
      <c r="A64" s="24"/>
      <c r="B64" s="28"/>
      <c r="C64" s="98"/>
      <c r="D64" s="309" t="str">
        <f>VLOOKUP($D$58,'1'!A16:M123,10,FALSE)</f>
        <v>Más es mejor</v>
      </c>
      <c r="E64" s="309"/>
      <c r="F64" s="309"/>
      <c r="G64" s="99"/>
      <c r="H64" s="309" t="str">
        <f>VLOOKUP($D$58,'1'!A16:M123,11,FALSE)</f>
        <v xml:space="preserve">Una vez finalizado el proyecto </v>
      </c>
      <c r="I64" s="309"/>
      <c r="J64" s="309"/>
      <c r="K64" s="309"/>
      <c r="L64" s="309"/>
      <c r="M64" s="309"/>
      <c r="N64" s="99"/>
      <c r="O64" s="29"/>
    </row>
    <row r="65" spans="1:15" ht="14.25" x14ac:dyDescent="0.25">
      <c r="A65" s="24"/>
      <c r="B65" s="28"/>
      <c r="C65" s="98"/>
      <c r="D65" s="98"/>
      <c r="E65" s="98"/>
      <c r="F65" s="98"/>
      <c r="G65" s="99"/>
      <c r="H65" s="98"/>
      <c r="I65" s="99"/>
      <c r="J65" s="99"/>
      <c r="K65" s="99"/>
      <c r="L65" s="99"/>
      <c r="M65" s="99"/>
      <c r="N65" s="99"/>
      <c r="O65" s="29"/>
    </row>
    <row r="66" spans="1:15" ht="14.25" x14ac:dyDescent="0.25">
      <c r="A66" s="24"/>
      <c r="B66" s="28"/>
      <c r="C66" s="98"/>
      <c r="D66" s="308" t="s">
        <v>8</v>
      </c>
      <c r="E66" s="308"/>
      <c r="F66" s="308"/>
      <c r="G66" s="99"/>
      <c r="H66" s="308" t="s">
        <v>9</v>
      </c>
      <c r="I66" s="308"/>
      <c r="J66" s="308"/>
      <c r="K66" s="308"/>
      <c r="L66" s="308"/>
      <c r="M66" s="308"/>
      <c r="N66" s="99"/>
      <c r="O66" s="29"/>
    </row>
    <row r="67" spans="1:15" ht="135" customHeight="1" x14ac:dyDescent="0.25">
      <c r="A67" s="24"/>
      <c r="B67" s="28"/>
      <c r="C67" s="98"/>
      <c r="D67" s="309" t="str">
        <f>VLOOKUP($D$58,'1'!A16:M123,12,FALSE)</f>
        <v>Proponente del proyecto</v>
      </c>
      <c r="E67" s="309"/>
      <c r="F67" s="309"/>
      <c r="G67" s="99"/>
      <c r="H67" s="309" t="str">
        <f>VLOOKUP($D$58,'1'!A16:M123,13,FALSE)</f>
        <v>N/A</v>
      </c>
      <c r="I67" s="309"/>
      <c r="J67" s="309"/>
      <c r="K67" s="309"/>
      <c r="L67" s="309"/>
      <c r="M67" s="309"/>
      <c r="N67" s="99"/>
      <c r="O67" s="29"/>
    </row>
    <row r="68" spans="1:15" ht="3" customHeight="1" x14ac:dyDescent="0.25">
      <c r="A68" s="24"/>
      <c r="B68" s="28"/>
      <c r="C68" s="98"/>
      <c r="D68" s="98"/>
      <c r="E68" s="98"/>
      <c r="F68" s="98"/>
      <c r="G68" s="99"/>
      <c r="H68" s="98"/>
      <c r="I68" s="99"/>
      <c r="J68" s="99"/>
      <c r="K68" s="99"/>
      <c r="L68" s="99"/>
      <c r="M68" s="99"/>
      <c r="N68" s="99"/>
      <c r="O68" s="29"/>
    </row>
    <row r="69" spans="1:15" x14ac:dyDescent="0.25">
      <c r="A69" s="24"/>
      <c r="B69" s="28"/>
      <c r="C69" s="44"/>
      <c r="D69" s="44"/>
      <c r="E69" s="44"/>
      <c r="F69" s="44"/>
      <c r="G69" s="44"/>
      <c r="H69" s="44"/>
      <c r="I69" s="44"/>
      <c r="J69" s="44"/>
      <c r="K69" s="44"/>
      <c r="L69" s="44"/>
      <c r="M69" s="44"/>
      <c r="N69" s="44"/>
      <c r="O69" s="29"/>
    </row>
    <row r="70" spans="1:15" ht="3" customHeight="1" x14ac:dyDescent="0.25">
      <c r="A70" s="24"/>
      <c r="B70" s="28"/>
      <c r="C70" s="93"/>
      <c r="D70" s="93"/>
      <c r="E70" s="93"/>
      <c r="F70" s="93"/>
      <c r="G70" s="94"/>
      <c r="H70" s="93"/>
      <c r="I70" s="94"/>
      <c r="J70" s="94"/>
      <c r="K70" s="94"/>
      <c r="L70" s="94"/>
      <c r="M70" s="94"/>
      <c r="N70" s="94"/>
      <c r="O70" s="29"/>
    </row>
    <row r="71" spans="1:15" ht="14.25" x14ac:dyDescent="0.25">
      <c r="A71" s="24"/>
      <c r="B71" s="28"/>
      <c r="C71" s="93"/>
      <c r="D71" s="312" t="s">
        <v>1</v>
      </c>
      <c r="E71" s="312"/>
      <c r="F71" s="312"/>
      <c r="G71" s="312"/>
      <c r="H71" s="312"/>
      <c r="I71" s="93"/>
      <c r="J71" s="312" t="s">
        <v>2</v>
      </c>
      <c r="K71" s="312"/>
      <c r="L71" s="312"/>
      <c r="M71" s="312"/>
      <c r="N71" s="94"/>
      <c r="O71" s="29"/>
    </row>
    <row r="72" spans="1:15" ht="75" customHeight="1" x14ac:dyDescent="0.25">
      <c r="A72" s="24"/>
      <c r="B72" s="28"/>
      <c r="C72" s="93"/>
      <c r="D72" s="311" t="s">
        <v>328</v>
      </c>
      <c r="E72" s="311"/>
      <c r="F72" s="311"/>
      <c r="G72" s="311"/>
      <c r="H72" s="311"/>
      <c r="I72" s="95"/>
      <c r="J72" s="311" t="s">
        <v>334</v>
      </c>
      <c r="K72" s="311"/>
      <c r="L72" s="311"/>
      <c r="M72" s="311"/>
      <c r="N72" s="94"/>
      <c r="O72" s="29"/>
    </row>
    <row r="73" spans="1:15" ht="14.25" x14ac:dyDescent="0.25">
      <c r="A73" s="24"/>
      <c r="B73" s="28"/>
      <c r="C73" s="93"/>
      <c r="D73" s="93"/>
      <c r="E73" s="93"/>
      <c r="F73" s="93"/>
      <c r="G73" s="94"/>
      <c r="H73" s="93"/>
      <c r="I73" s="94"/>
      <c r="J73" s="94"/>
      <c r="K73" s="94"/>
      <c r="L73" s="94"/>
      <c r="M73" s="94"/>
      <c r="N73" s="94"/>
      <c r="O73" s="29"/>
    </row>
    <row r="74" spans="1:15" ht="14.25" x14ac:dyDescent="0.25">
      <c r="A74" s="24"/>
      <c r="B74" s="28"/>
      <c r="C74" s="93"/>
      <c r="D74" s="312" t="s">
        <v>444</v>
      </c>
      <c r="E74" s="312"/>
      <c r="F74" s="312"/>
      <c r="G74" s="312"/>
      <c r="H74" s="312"/>
      <c r="I74" s="93"/>
      <c r="J74" s="312" t="s">
        <v>3</v>
      </c>
      <c r="K74" s="312"/>
      <c r="L74" s="312"/>
      <c r="M74" s="312"/>
      <c r="N74" s="94"/>
      <c r="O74" s="29"/>
    </row>
    <row r="75" spans="1:15" ht="75" customHeight="1" x14ac:dyDescent="0.25">
      <c r="A75" s="24"/>
      <c r="B75" s="28"/>
      <c r="C75" s="93"/>
      <c r="D75" s="311" t="s">
        <v>470</v>
      </c>
      <c r="E75" s="311"/>
      <c r="F75" s="311"/>
      <c r="G75" s="311"/>
      <c r="H75" s="311"/>
      <c r="I75" s="95"/>
      <c r="J75" s="313" t="e">
        <f>VLOOKUP($D$75,'1'!A16:M123,7,FALSE)</f>
        <v>#N/A</v>
      </c>
      <c r="K75" s="313"/>
      <c r="L75" s="313"/>
      <c r="M75" s="313"/>
      <c r="N75" s="94"/>
      <c r="O75" s="29"/>
    </row>
    <row r="76" spans="1:15" ht="14.25" x14ac:dyDescent="0.25">
      <c r="A76" s="24"/>
      <c r="B76" s="28"/>
      <c r="C76" s="93"/>
      <c r="D76" s="93"/>
      <c r="E76" s="93"/>
      <c r="F76" s="93"/>
      <c r="G76" s="94"/>
      <c r="H76" s="93"/>
      <c r="I76" s="94"/>
      <c r="J76" s="94"/>
      <c r="K76" s="94"/>
      <c r="L76" s="94"/>
      <c r="M76" s="94"/>
      <c r="N76" s="94"/>
      <c r="O76" s="29"/>
    </row>
    <row r="77" spans="1:15" ht="14.25" x14ac:dyDescent="0.25">
      <c r="A77" s="24"/>
      <c r="B77" s="28"/>
      <c r="C77" s="93"/>
      <c r="D77" s="312" t="s">
        <v>445</v>
      </c>
      <c r="E77" s="312"/>
      <c r="F77" s="312"/>
      <c r="G77" s="312"/>
      <c r="H77" s="312"/>
      <c r="I77" s="95"/>
      <c r="J77" s="312" t="s">
        <v>446</v>
      </c>
      <c r="K77" s="312"/>
      <c r="L77" s="312"/>
      <c r="M77" s="312"/>
      <c r="N77" s="94"/>
      <c r="O77" s="29"/>
    </row>
    <row r="78" spans="1:15" ht="75" customHeight="1" x14ac:dyDescent="0.25">
      <c r="A78" s="24"/>
      <c r="B78" s="28"/>
      <c r="C78" s="93"/>
      <c r="D78" s="311" t="e">
        <f>VLOOKUP($D$75,'1'!A16:M123,8,FALSE)</f>
        <v>#N/A</v>
      </c>
      <c r="E78" s="311"/>
      <c r="F78" s="311"/>
      <c r="G78" s="311"/>
      <c r="H78" s="311"/>
      <c r="I78" s="95"/>
      <c r="J78" s="313" t="e">
        <f>VLOOKUP($D$75,'1'!A16:M123,9,FALSE)</f>
        <v>#N/A</v>
      </c>
      <c r="K78" s="313"/>
      <c r="L78" s="313"/>
      <c r="M78" s="313"/>
      <c r="N78" s="94"/>
      <c r="O78" s="29"/>
    </row>
    <row r="79" spans="1:15" ht="14.25" x14ac:dyDescent="0.25">
      <c r="A79" s="24"/>
      <c r="B79" s="28"/>
      <c r="C79" s="93"/>
      <c r="D79" s="95"/>
      <c r="E79" s="95"/>
      <c r="F79" s="95"/>
      <c r="G79" s="95"/>
      <c r="H79" s="94"/>
      <c r="I79" s="96"/>
      <c r="J79" s="96"/>
      <c r="K79" s="96"/>
      <c r="L79" s="96"/>
      <c r="M79" s="96"/>
      <c r="N79" s="94"/>
      <c r="O79" s="29"/>
    </row>
    <row r="80" spans="1:15" ht="14.25" x14ac:dyDescent="0.25">
      <c r="A80" s="24"/>
      <c r="B80" s="28"/>
      <c r="C80" s="93"/>
      <c r="D80" s="312" t="s">
        <v>6</v>
      </c>
      <c r="E80" s="312"/>
      <c r="F80" s="312"/>
      <c r="G80" s="94"/>
      <c r="H80" s="312" t="s">
        <v>447</v>
      </c>
      <c r="I80" s="312"/>
      <c r="J80" s="312"/>
      <c r="K80" s="312"/>
      <c r="L80" s="312"/>
      <c r="M80" s="312"/>
      <c r="N80" s="94"/>
      <c r="O80" s="29"/>
    </row>
    <row r="81" spans="1:15" ht="75" customHeight="1" x14ac:dyDescent="0.25">
      <c r="A81" s="24"/>
      <c r="B81" s="28"/>
      <c r="C81" s="93"/>
      <c r="D81" s="311" t="e">
        <f>VLOOKUP($D$75,'1'!A16:M123,10,FALSE)</f>
        <v>#N/A</v>
      </c>
      <c r="E81" s="311"/>
      <c r="F81" s="311"/>
      <c r="G81" s="94"/>
      <c r="H81" s="311" t="e">
        <f>VLOOKUP($D$75,'1'!A16:M123,11,FALSE)</f>
        <v>#N/A</v>
      </c>
      <c r="I81" s="311"/>
      <c r="J81" s="311"/>
      <c r="K81" s="311"/>
      <c r="L81" s="311"/>
      <c r="M81" s="311"/>
      <c r="N81" s="94"/>
      <c r="O81" s="29"/>
    </row>
    <row r="82" spans="1:15" ht="14.25" x14ac:dyDescent="0.25">
      <c r="A82" s="24"/>
      <c r="B82" s="28"/>
      <c r="C82" s="93"/>
      <c r="D82" s="93"/>
      <c r="E82" s="93"/>
      <c r="F82" s="93"/>
      <c r="G82" s="94"/>
      <c r="H82" s="93"/>
      <c r="I82" s="94"/>
      <c r="J82" s="94"/>
      <c r="K82" s="94"/>
      <c r="L82" s="94"/>
      <c r="M82" s="94"/>
      <c r="N82" s="94"/>
      <c r="O82" s="29"/>
    </row>
    <row r="83" spans="1:15" ht="14.25" x14ac:dyDescent="0.25">
      <c r="A83" s="24"/>
      <c r="B83" s="28"/>
      <c r="C83" s="93"/>
      <c r="D83" s="312" t="s">
        <v>8</v>
      </c>
      <c r="E83" s="312"/>
      <c r="F83" s="312"/>
      <c r="G83" s="94"/>
      <c r="H83" s="312" t="s">
        <v>9</v>
      </c>
      <c r="I83" s="312"/>
      <c r="J83" s="312"/>
      <c r="K83" s="312"/>
      <c r="L83" s="312"/>
      <c r="M83" s="312"/>
      <c r="N83" s="94"/>
      <c r="O83" s="29"/>
    </row>
    <row r="84" spans="1:15" ht="135" customHeight="1" x14ac:dyDescent="0.25">
      <c r="A84" s="24"/>
      <c r="B84" s="28"/>
      <c r="C84" s="93"/>
      <c r="D84" s="311" t="e">
        <f>VLOOKUP($D$75,'1'!A16:M123,12,FALSE)</f>
        <v>#N/A</v>
      </c>
      <c r="E84" s="311"/>
      <c r="F84" s="311"/>
      <c r="G84" s="94"/>
      <c r="H84" s="311" t="e">
        <f>VLOOKUP($D$75,'1'!A16:M123,13,FALSE)</f>
        <v>#N/A</v>
      </c>
      <c r="I84" s="311"/>
      <c r="J84" s="311"/>
      <c r="K84" s="311"/>
      <c r="L84" s="311"/>
      <c r="M84" s="311"/>
      <c r="N84" s="94"/>
      <c r="O84" s="29"/>
    </row>
    <row r="85" spans="1:15" ht="3" customHeight="1" x14ac:dyDescent="0.25">
      <c r="A85" s="24"/>
      <c r="B85" s="28"/>
      <c r="C85" s="93"/>
      <c r="D85" s="93"/>
      <c r="E85" s="93"/>
      <c r="F85" s="93"/>
      <c r="G85" s="94"/>
      <c r="H85" s="93"/>
      <c r="I85" s="94"/>
      <c r="J85" s="94"/>
      <c r="K85" s="94"/>
      <c r="L85" s="94"/>
      <c r="M85" s="94"/>
      <c r="N85" s="94"/>
      <c r="O85" s="29"/>
    </row>
    <row r="86" spans="1:15" x14ac:dyDescent="0.25">
      <c r="A86" s="24"/>
      <c r="B86" s="28"/>
      <c r="C86" s="44"/>
      <c r="D86" s="44"/>
      <c r="E86" s="44"/>
      <c r="F86" s="44"/>
      <c r="G86" s="44"/>
      <c r="H86" s="44"/>
      <c r="I86" s="44"/>
      <c r="J86" s="44"/>
      <c r="K86" s="44"/>
      <c r="L86" s="44"/>
      <c r="M86" s="44"/>
      <c r="N86" s="44"/>
      <c r="O86" s="29"/>
    </row>
  </sheetData>
  <mergeCells count="88">
    <mergeCell ref="D78:H78"/>
    <mergeCell ref="D46:F46"/>
    <mergeCell ref="H46:M46"/>
    <mergeCell ref="D8:E8"/>
    <mergeCell ref="D41:H41"/>
    <mergeCell ref="J41:M41"/>
    <mergeCell ref="J37:M37"/>
    <mergeCell ref="D32:F32"/>
    <mergeCell ref="H32:M32"/>
    <mergeCell ref="D29:F29"/>
    <mergeCell ref="H29:M29"/>
    <mergeCell ref="D31:F31"/>
    <mergeCell ref="H31:M31"/>
    <mergeCell ref="D22:H22"/>
    <mergeCell ref="J22:M22"/>
    <mergeCell ref="D10:G10"/>
    <mergeCell ref="J40:M40"/>
    <mergeCell ref="D72:H72"/>
    <mergeCell ref="J72:M72"/>
    <mergeCell ref="D47:F47"/>
    <mergeCell ref="H47:M47"/>
    <mergeCell ref="D57:H57"/>
    <mergeCell ref="J57:M57"/>
    <mergeCell ref="J78:M78"/>
    <mergeCell ref="D43:F43"/>
    <mergeCell ref="H43:M43"/>
    <mergeCell ref="D44:F44"/>
    <mergeCell ref="H44:M44"/>
    <mergeCell ref="D11:G11"/>
    <mergeCell ref="C19:N19"/>
    <mergeCell ref="C51:N51"/>
    <mergeCell ref="D14:J14"/>
    <mergeCell ref="D15:J15"/>
    <mergeCell ref="D12:N12"/>
    <mergeCell ref="D13:N13"/>
    <mergeCell ref="D16:J16"/>
    <mergeCell ref="D17:J17"/>
    <mergeCell ref="D26:H26"/>
    <mergeCell ref="J26:M26"/>
    <mergeCell ref="D28:F28"/>
    <mergeCell ref="H28:M28"/>
    <mergeCell ref="D23:H23"/>
    <mergeCell ref="J23:M23"/>
    <mergeCell ref="D25:H25"/>
    <mergeCell ref="J25:M25"/>
    <mergeCell ref="D37:H37"/>
    <mergeCell ref="D38:H38"/>
    <mergeCell ref="J38:M38"/>
    <mergeCell ref="D40:H40"/>
    <mergeCell ref="F2:K4"/>
    <mergeCell ref="B2:E4"/>
    <mergeCell ref="D5:E5"/>
    <mergeCell ref="D6:E6"/>
    <mergeCell ref="D54:H54"/>
    <mergeCell ref="J54:M54"/>
    <mergeCell ref="D55:H55"/>
    <mergeCell ref="J55:M55"/>
    <mergeCell ref="D83:F83"/>
    <mergeCell ref="H83:M83"/>
    <mergeCell ref="D71:H71"/>
    <mergeCell ref="J71:M71"/>
    <mergeCell ref="D7:E7"/>
    <mergeCell ref="D61:H61"/>
    <mergeCell ref="J61:M61"/>
    <mergeCell ref="D63:F63"/>
    <mergeCell ref="H63:M63"/>
    <mergeCell ref="D58:H58"/>
    <mergeCell ref="J58:M58"/>
    <mergeCell ref="D60:H60"/>
    <mergeCell ref="J60:M60"/>
    <mergeCell ref="D75:H75"/>
    <mergeCell ref="J75:M75"/>
    <mergeCell ref="D77:H77"/>
    <mergeCell ref="J77:M77"/>
    <mergeCell ref="D66:F66"/>
    <mergeCell ref="H66:M66"/>
    <mergeCell ref="D84:F84"/>
    <mergeCell ref="H84:M84"/>
    <mergeCell ref="D81:F81"/>
    <mergeCell ref="H81:M81"/>
    <mergeCell ref="D80:F80"/>
    <mergeCell ref="H80:M80"/>
    <mergeCell ref="D74:H74"/>
    <mergeCell ref="J74:M74"/>
    <mergeCell ref="D67:F67"/>
    <mergeCell ref="H67:M67"/>
    <mergeCell ref="D64:F64"/>
    <mergeCell ref="H64:M64"/>
  </mergeCells>
  <dataValidations count="8">
    <dataValidation type="list" allowBlank="1" showInputMessage="1" showErrorMessage="1" sqref="D58:H58 WVI38:WVM38 WLM38:WLQ38 WBQ38:WBU38 VRU38:VRY38 VHY38:VIC38 UYC38:UYG38 UOG38:UOK38 UEK38:UEO38 TUO38:TUS38 TKS38:TKW38 TAW38:TBA38 SRA38:SRE38 SHE38:SHI38 RXI38:RXM38 RNM38:RNQ38 RDQ38:RDU38 QTU38:QTY38 QJY38:QKC38 QAC38:QAG38 PQG38:PQK38 PGK38:PGO38 OWO38:OWS38 OMS38:OMW38 OCW38:ODA38 NTA38:NTE38 NJE38:NJI38 MZI38:MZM38 MPM38:MPQ38 MFQ38:MFU38 LVU38:LVY38 LLY38:LMC38 LCC38:LCG38 KSG38:KSK38 KIK38:KIO38 JYO38:JYS38 JOS38:JOW38 JEW38:JFA38 IVA38:IVE38 ILE38:ILI38 IBI38:IBM38 HRM38:HRQ38 HHQ38:HHU38 GXU38:GXY38 GNY38:GOC38 GEC38:GEG38 FUG38:FUK38 FKK38:FKO38 FAO38:FAS38 EQS38:EQW38 EGW38:EHA38 DXA38:DXE38 DNE38:DNI38 DDI38:DDM38 CTM38:CTQ38 CJQ38:CJU38 BZU38:BZY38 BPY38:BQC38 BGC38:BGG38 AWG38:AWK38 AMK38:AMO38 ACO38:ACS38 SS38:SW38 IW38:JA38 WVI23:WVM23 WLM23:WLQ23 WBQ23:WBU23 VRU23:VRY23 VHY23:VIC23 UYC23:UYG23 UOG23:UOK23 UEK23:UEO23 TUO23:TUS23 TKS23:TKW23 TAW23:TBA23 SRA23:SRE23 SHE23:SHI23 RXI23:RXM23 RNM23:RNQ23 RDQ23:RDU23 QTU23:QTY23 QJY23:QKC23 QAC23:QAG23 PQG23:PQK23 PGK23:PGO23 OWO23:OWS23 OMS23:OMW23 OCW23:ODA23 NTA23:NTE23 NJE23:NJI23 MZI23:MZM23 MPM23:MPQ23 MFQ23:MFU23 LVU23:LVY23 LLY23:LMC23 LCC23:LCG23 KSG23:KSK23 KIK23:KIO23 JYO23:JYS23 JOS23:JOW23 JEW23:JFA23 IVA23:IVE23 ILE23:ILI23 IBI23:IBM23 HRM23:HRQ23 HHQ23:HHU23 GXU23:GXY23 GNY23:GOC23 GEC23:GEG23 FUG23:FUK23 FKK23:FKO23 FAO23:FAS23 EQS23:EQW23 EGW23:EHA23 DXA23:DXE23 DNE23:DNI23 DDI23:DDM23 CTM23:CTQ23 CJQ23:CJU23 BZU23:BZY23 BPY23:BQC23 BGC23:BGG23 AWG23:AWK23 AMK23:AMO23 ACO23:ACS23 SS23:SW23 IW23:JA23">
      <formula1>INDIRECT($J$55)</formula1>
    </dataValidation>
    <dataValidation type="list" allowBlank="1" showInputMessage="1" showErrorMessage="1" sqref="C51:N51 IV19:JG19 SR19:TC19 ACN19:ACY19 AMJ19:AMU19 AWF19:AWQ19 BGB19:BGM19 BPX19:BQI19 BZT19:CAE19 CJP19:CKA19 CTL19:CTW19 DDH19:DDS19 DND19:DNO19 DWZ19:DXK19 EGV19:EHG19 EQR19:ERC19 FAN19:FAY19 FKJ19:FKU19 FUF19:FUQ19 GEB19:GEM19 GNX19:GOI19 GXT19:GYE19 HHP19:HIA19 HRL19:HRW19 IBH19:IBS19 ILD19:ILO19 IUZ19:IVK19 JEV19:JFG19 JOR19:JPC19 JYN19:JYY19 KIJ19:KIU19 KSF19:KSQ19 LCB19:LCM19 LLX19:LMI19 LVT19:LWE19 MFP19:MGA19 MPL19:MPW19 MZH19:MZS19 NJD19:NJO19 NSZ19:NTK19 OCV19:ODG19 OMR19:ONC19 OWN19:OWY19 PGJ19:PGU19 PQF19:PQQ19 QAB19:QAM19 QJX19:QKI19 QTT19:QUE19 RDP19:REA19 RNL19:RNW19 RXH19:RXS19 SHD19:SHO19 SQZ19:SRK19 TAV19:TBG19 TKR19:TLC19 TUN19:TUY19 UEJ19:UEU19 UOF19:UOQ19 UYB19:UYM19 VHX19:VII19 VRT19:VSE19 WBP19:WCA19 WLL19:WLW19 WVH19:WVS19">
      <formula1>TipoImpacto</formula1>
    </dataValidation>
    <dataValidation type="list" allowBlank="1" showInputMessage="1" showErrorMessage="1" sqref="J55:M55">
      <formula1>INDIRECT($D$55)</formula1>
    </dataValidation>
    <dataValidation type="list" allowBlank="1" showInputMessage="1" showErrorMessage="1" sqref="D23:H23 IJ23:IN23 SF23:SJ23 ACB23:ACF23 ALX23:AMB23 AVT23:AVX23 BFP23:BFT23 BPL23:BPP23 BZH23:BZL23 CJD23:CJH23 CSZ23:CTD23 DCV23:DCZ23 DMR23:DMV23 DWN23:DWR23 EGJ23:EGN23 EQF23:EQJ23 FAB23:FAF23 FJX23:FKB23 FTT23:FTX23 GDP23:GDT23 GNL23:GNP23 GXH23:GXL23 HHD23:HHH23 HQZ23:HRD23 IAV23:IAZ23 IKR23:IKV23 IUN23:IUR23 JEJ23:JEN23 JOF23:JOJ23 JYB23:JYF23 KHX23:KIB23 KRT23:KRX23 LBP23:LBT23 LLL23:LLP23 LVH23:LVL23 MFD23:MFH23 MOZ23:MPD23 MYV23:MYZ23 NIR23:NIV23 NSN23:NSR23 OCJ23:OCN23 OMF23:OMJ23 OWB23:OWF23 PFX23:PGB23 PPT23:PPX23 PZP23:PZT23 QJL23:QJP23 QTH23:QTL23 RDD23:RDH23 RMZ23:RND23 RWV23:RWZ23 SGR23:SGV23 SQN23:SQR23 TAJ23:TAN23 TKF23:TKJ23 TUB23:TUF23 UDX23:UEB23 UNT23:UNX23 UXP23:UXT23 VHL23:VHP23 VRH23:VRL23 WBD23:WBH23 WKZ23:WLD23 WUV23:WUZ23 D38:H38 IJ38:IN38 SF38:SJ38 ACB38:ACF38 ALX38:AMB38 AVT38:AVX38 BFP38:BFT38 BPL38:BPP38 BZH38:BZL38 CJD38:CJH38 CSZ38:CTD38 DCV38:DCZ38 DMR38:DMV38 DWN38:DWR38 EGJ38:EGN38 EQF38:EQJ38 FAB38:FAF38 FJX38:FKB38 FTT38:FTX38 GDP38:GDT38 GNL38:GNP38 GXH38:GXL38 HHD38:HHH38 HQZ38:HRD38 IAV38:IAZ38 IKR38:IKV38 IUN38:IUR38 JEJ38:JEN38 JOF38:JOJ38 JYB38:JYF38 KHX38:KIB38 KRT38:KRX38 LBP38:LBT38 LLL38:LLP38 LVH38:LVL38 MFD38:MFH38 MOZ38:MPD38 MYV38:MYZ38 NIR38:NIV38 NSN38:NSR38 OCJ38:OCN38 OMF38:OMJ38 OWB38:OWF38 PFX38:PGB38 PPT38:PPX38 PZP38:PZT38 QJL38:QJP38 QTH38:QTL38 RDD38:RDH38 RMZ38:RND38 RWV38:RWZ38 SGR38:SGV38 SQN38:SQR38 TAJ38:TAN38 TKF38:TKJ38 TUB38:TUF38 UDX38:UEB38 UNT38:UNX38 UXP38:UXT38 VHL38:VHP38 VRH38:VRL38 WBD38:WBH38 WKZ38:WLD38 WUV38:WUZ38">
      <formula1>INDIRECT($C$19)</formula1>
    </dataValidation>
    <dataValidation type="list" allowBlank="1" showInputMessage="1" showErrorMessage="1" sqref="C19:N19 II19:IU19 SE19:SQ19 ACA19:ACM19 ALW19:AMI19 AVS19:AWE19 BFO19:BGA19 BPK19:BPW19 BZG19:BZS19 CJC19:CJO19 CSY19:CTK19 DCU19:DDG19 DMQ19:DNC19 DWM19:DWY19 EGI19:EGU19 EQE19:EQQ19 FAA19:FAM19 FJW19:FKI19 FTS19:FUE19 GDO19:GEA19 GNK19:GNW19 GXG19:GXS19 HHC19:HHO19 HQY19:HRK19 IAU19:IBG19 IKQ19:ILC19 IUM19:IUY19 JEI19:JEU19 JOE19:JOQ19 JYA19:JYM19 KHW19:KII19 KRS19:KSE19 LBO19:LCA19 LLK19:LLW19 LVG19:LVS19 MFC19:MFO19 MOY19:MPK19 MYU19:MZG19 NIQ19:NJC19 NSM19:NSY19 OCI19:OCU19 OME19:OMQ19 OWA19:OWM19 PFW19:PGI19 PPS19:PQE19 PZO19:QAA19 QJK19:QJW19 QTG19:QTS19 RDC19:RDO19 RMY19:RNK19 RWU19:RXG19 SGQ19:SHC19 SQM19:SQY19 TAI19:TAU19 TKE19:TKQ19 TUA19:TUM19 UDW19:UEI19 UNS19:UOE19 UXO19:UYA19 VHK19:VHW19 VRG19:VRS19 WBC19:WBO19 WKY19:WLK19 WUU19:WVG19">
      <formula1>TipoGestión</formula1>
    </dataValidation>
    <dataValidation type="list" allowBlank="1" showInputMessage="1" showErrorMessage="1" sqref="D72:H72 D55:H55">
      <formula1>INDIRECT($C$51)</formula1>
    </dataValidation>
    <dataValidation type="list" allowBlank="1" showInputMessage="1" showErrorMessage="1" sqref="J72:M72">
      <formula1>INDIRECT($D$72)</formula1>
    </dataValidation>
    <dataValidation type="list" allowBlank="1" showInputMessage="1" showErrorMessage="1" sqref="D75:H75">
      <formula1>INDIRECT($J$72)</formula1>
    </dataValidation>
  </dataValidations>
  <printOptions horizontalCentered="1" verticalCentered="1"/>
  <pageMargins left="0.25" right="0.25" top="0.75" bottom="0.75" header="0.3" footer="0.3"/>
  <pageSetup scale="40" fitToHeight="3" orientation="portrait" r:id="rId1"/>
  <headerFooter scaleWithDoc="0" alignWithMargins="0">
    <oddFooter>&amp;L&amp;8Código: F-MGP-01&amp;C&amp;8Versión 09
COPIA CONTROLADA&amp;R&amp;8Página &amp;P de &amp;N</oddFooter>
  </headerFooter>
  <rowBreaks count="1" manualBreakCount="1">
    <brk id="49" max="15"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123"/>
  <sheetViews>
    <sheetView zoomScale="70" zoomScaleNormal="70" workbookViewId="0">
      <selection activeCell="D24" sqref="D24"/>
    </sheetView>
  </sheetViews>
  <sheetFormatPr baseColWidth="10" defaultColWidth="12.7109375" defaultRowHeight="12.75" x14ac:dyDescent="0.2"/>
  <cols>
    <col min="1" max="1" width="57.140625" style="12" bestFit="1" customWidth="1"/>
    <col min="2" max="2" width="51.140625" style="12" bestFit="1" customWidth="1"/>
    <col min="3" max="3" width="78.28515625" style="12" bestFit="1" customWidth="1"/>
    <col min="4" max="4" width="77.42578125" style="12" bestFit="1" customWidth="1"/>
    <col min="5" max="5" width="71.7109375" style="12" bestFit="1" customWidth="1"/>
    <col min="6" max="6" width="98.7109375" style="12" bestFit="1" customWidth="1"/>
    <col min="7" max="7" width="95.42578125" style="12" customWidth="1"/>
    <col min="8" max="8" width="82" style="12" customWidth="1"/>
    <col min="9" max="9" width="41.7109375" style="12" customWidth="1"/>
    <col min="10" max="10" width="42.5703125" style="12" customWidth="1"/>
    <col min="11" max="11" width="46.85546875" style="12" customWidth="1"/>
    <col min="12" max="12" width="39.140625" style="12" customWidth="1"/>
    <col min="13" max="13" width="135.85546875" style="12" customWidth="1"/>
    <col min="14" max="14" width="54.28515625" style="12" customWidth="1"/>
    <col min="15" max="15" width="38.85546875" style="12" customWidth="1"/>
    <col min="16" max="16" width="91.7109375" style="12" customWidth="1"/>
    <col min="17" max="17" width="58.7109375" style="12" customWidth="1"/>
    <col min="18" max="18" width="78.140625" style="12" customWidth="1"/>
    <col min="19" max="19" width="77.140625" style="12" customWidth="1"/>
    <col min="20" max="20" width="31.42578125" style="12" customWidth="1"/>
    <col min="21" max="21" width="24.42578125" style="12" customWidth="1"/>
    <col min="22" max="22" width="77.42578125" style="12" customWidth="1"/>
    <col min="23" max="23" width="47.140625" style="12" customWidth="1"/>
    <col min="24" max="24" width="82.140625" style="12" customWidth="1"/>
    <col min="25" max="26" width="57.42578125" style="12" customWidth="1"/>
    <col min="27" max="27" width="69.28515625" style="12" customWidth="1"/>
    <col min="28" max="28" width="86.7109375" style="12" customWidth="1"/>
    <col min="29" max="29" width="120.5703125" style="12" customWidth="1"/>
    <col min="30" max="30" width="33.42578125" style="12" customWidth="1"/>
    <col min="31" max="31" width="96" style="12" customWidth="1"/>
    <col min="32" max="32" width="58.28515625" style="12" customWidth="1"/>
    <col min="33" max="33" width="52.5703125" style="12" customWidth="1"/>
    <col min="34" max="34" width="30.7109375" style="12" customWidth="1"/>
    <col min="35" max="35" width="37.28515625" style="12" customWidth="1"/>
    <col min="36" max="36" width="47.42578125" style="12" customWidth="1"/>
    <col min="37" max="37" width="62" style="12" bestFit="1" customWidth="1"/>
    <col min="38" max="38" width="96.7109375" style="12" customWidth="1"/>
    <col min="39" max="39" width="54.85546875" style="12" customWidth="1"/>
    <col min="40" max="40" width="39.5703125" style="12" customWidth="1"/>
    <col min="41" max="41" width="111.140625" style="12" bestFit="1" customWidth="1"/>
    <col min="42" max="42" width="69.7109375" style="12" bestFit="1" customWidth="1"/>
    <col min="43" max="43" width="58.140625" style="12" customWidth="1"/>
    <col min="44" max="44" width="71.5703125" style="12" bestFit="1" customWidth="1"/>
    <col min="45" max="45" width="49.5703125" style="12" customWidth="1"/>
    <col min="46" max="46" width="95.7109375" style="12" customWidth="1"/>
    <col min="47" max="47" width="101" style="12" customWidth="1"/>
    <col min="48" max="48" width="51.42578125" style="12" customWidth="1"/>
    <col min="49" max="49" width="45.42578125" style="12" customWidth="1"/>
    <col min="50" max="50" width="59.140625" style="12" bestFit="1" customWidth="1"/>
    <col min="51" max="51" width="56.85546875" style="12" bestFit="1" customWidth="1"/>
    <col min="52" max="52" width="93.5703125" style="12" customWidth="1"/>
    <col min="53" max="53" width="49.5703125" style="12" customWidth="1"/>
    <col min="54" max="54" width="51.42578125" style="12" customWidth="1"/>
    <col min="55" max="55" width="58.140625" style="12" customWidth="1"/>
    <col min="56" max="56" width="67.85546875" style="12" customWidth="1"/>
    <col min="57" max="57" width="52" style="12" customWidth="1"/>
    <col min="58" max="58" width="46" style="12" customWidth="1"/>
    <col min="59" max="59" width="60" style="12" bestFit="1" customWidth="1"/>
    <col min="60" max="60" width="32" style="12" customWidth="1"/>
    <col min="61" max="61" width="37.7109375" style="12" customWidth="1"/>
    <col min="62" max="62" width="57.42578125" style="12" bestFit="1" customWidth="1"/>
    <col min="63" max="63" width="94.28515625" style="12" customWidth="1"/>
    <col min="64" max="64" width="32.5703125" style="12" customWidth="1"/>
    <col min="65" max="65" width="58.7109375" style="12" customWidth="1"/>
    <col min="66" max="66" width="61.7109375" style="12" customWidth="1"/>
    <col min="67" max="67" width="35.85546875" style="12" customWidth="1"/>
    <col min="68" max="68" width="100.28515625" style="12" customWidth="1"/>
    <col min="69" max="16384" width="12.7109375" style="12"/>
  </cols>
  <sheetData>
    <row r="1" spans="1:68" s="11" customFormat="1" x14ac:dyDescent="0.2">
      <c r="A1" s="11" t="s">
        <v>318</v>
      </c>
      <c r="B1" s="11" t="s">
        <v>322</v>
      </c>
      <c r="C1" s="19" t="s">
        <v>323</v>
      </c>
      <c r="D1" s="19" t="s">
        <v>335</v>
      </c>
      <c r="E1" s="19" t="s">
        <v>336</v>
      </c>
      <c r="F1" s="20" t="s">
        <v>360</v>
      </c>
      <c r="G1" s="20" t="s">
        <v>361</v>
      </c>
      <c r="H1" s="20" t="s">
        <v>324</v>
      </c>
      <c r="I1" s="20" t="s">
        <v>325</v>
      </c>
      <c r="J1" s="20" t="s">
        <v>327</v>
      </c>
      <c r="K1" s="20" t="s">
        <v>496</v>
      </c>
      <c r="L1" s="20" t="s">
        <v>328</v>
      </c>
      <c r="M1" s="20" t="s">
        <v>477</v>
      </c>
      <c r="N1" s="20" t="s">
        <v>364</v>
      </c>
      <c r="O1" s="20" t="s">
        <v>365</v>
      </c>
      <c r="P1" s="20" t="s">
        <v>337</v>
      </c>
      <c r="Q1" s="20" t="s">
        <v>338</v>
      </c>
      <c r="R1" s="20" t="s">
        <v>368</v>
      </c>
      <c r="S1" s="20" t="s">
        <v>369</v>
      </c>
      <c r="T1" s="20" t="s">
        <v>373</v>
      </c>
      <c r="U1" s="20" t="s">
        <v>352</v>
      </c>
      <c r="V1" s="20" t="s">
        <v>370</v>
      </c>
      <c r="W1" s="20" t="s">
        <v>339</v>
      </c>
      <c r="X1" s="20" t="s">
        <v>340</v>
      </c>
      <c r="Y1" s="18" t="s">
        <v>319</v>
      </c>
      <c r="Z1" s="18" t="s">
        <v>320</v>
      </c>
      <c r="AA1" s="18" t="s">
        <v>321</v>
      </c>
      <c r="AB1" s="18" t="s">
        <v>525</v>
      </c>
      <c r="AC1" s="18" t="s">
        <v>362</v>
      </c>
      <c r="AD1" s="18" t="s">
        <v>326</v>
      </c>
      <c r="AE1" s="18" t="s">
        <v>363</v>
      </c>
      <c r="AF1" s="18" t="s">
        <v>330</v>
      </c>
      <c r="AG1" s="18" t="s">
        <v>331</v>
      </c>
      <c r="AH1" s="18" t="s">
        <v>332</v>
      </c>
      <c r="AI1" s="18" t="s">
        <v>329</v>
      </c>
      <c r="AJ1" s="18" t="s">
        <v>333</v>
      </c>
      <c r="AK1" s="18" t="s">
        <v>356</v>
      </c>
      <c r="AL1" s="18" t="s">
        <v>476</v>
      </c>
      <c r="AM1" s="18" t="s">
        <v>366</v>
      </c>
      <c r="AN1" s="18" t="s">
        <v>367</v>
      </c>
      <c r="AO1" s="18" t="s">
        <v>502</v>
      </c>
      <c r="AP1" s="18" t="s">
        <v>504</v>
      </c>
      <c r="AQ1" s="18" t="s">
        <v>371</v>
      </c>
      <c r="AR1" s="18" t="s">
        <v>505</v>
      </c>
      <c r="AS1" s="18" t="s">
        <v>341</v>
      </c>
      <c r="AT1" s="18" t="s">
        <v>342</v>
      </c>
      <c r="AU1" s="18" t="s">
        <v>343</v>
      </c>
      <c r="AV1" s="18" t="s">
        <v>516</v>
      </c>
      <c r="AW1" s="18" t="s">
        <v>517</v>
      </c>
      <c r="AX1" s="18" t="s">
        <v>518</v>
      </c>
      <c r="AY1" s="18" t="s">
        <v>480</v>
      </c>
      <c r="AZ1" s="18" t="s">
        <v>344</v>
      </c>
      <c r="BA1" s="18" t="s">
        <v>345</v>
      </c>
      <c r="BB1" s="18" t="s">
        <v>346</v>
      </c>
      <c r="BC1" s="18" t="s">
        <v>347</v>
      </c>
      <c r="BD1" s="18" t="s">
        <v>348</v>
      </c>
      <c r="BE1" s="18" t="s">
        <v>519</v>
      </c>
      <c r="BF1" s="18" t="s">
        <v>520</v>
      </c>
      <c r="BG1" s="18" t="s">
        <v>521</v>
      </c>
      <c r="BH1" s="18" t="s">
        <v>374</v>
      </c>
      <c r="BI1" s="18" t="s">
        <v>372</v>
      </c>
      <c r="BJ1" s="18" t="s">
        <v>506</v>
      </c>
      <c r="BK1" s="18" t="s">
        <v>497</v>
      </c>
      <c r="BL1" s="18" t="s">
        <v>498</v>
      </c>
      <c r="BM1" s="18" t="s">
        <v>499</v>
      </c>
      <c r="BN1" s="18" t="s">
        <v>349</v>
      </c>
      <c r="BO1" s="18" t="s">
        <v>350</v>
      </c>
      <c r="BP1" s="18" t="s">
        <v>351</v>
      </c>
    </row>
    <row r="2" spans="1:68" s="13" customFormat="1" x14ac:dyDescent="0.2">
      <c r="A2" s="17" t="s">
        <v>319</v>
      </c>
      <c r="B2" s="17" t="s">
        <v>323</v>
      </c>
      <c r="C2" s="17" t="s">
        <v>360</v>
      </c>
      <c r="D2" s="17" t="s">
        <v>477</v>
      </c>
      <c r="E2" s="17" t="s">
        <v>337</v>
      </c>
      <c r="F2" s="17" t="s">
        <v>525</v>
      </c>
      <c r="G2" s="17" t="s">
        <v>363</v>
      </c>
      <c r="H2" s="17" t="s">
        <v>330</v>
      </c>
      <c r="I2" s="17" t="s">
        <v>331</v>
      </c>
      <c r="J2" s="17" t="s">
        <v>332</v>
      </c>
      <c r="K2" s="17" t="s">
        <v>329</v>
      </c>
      <c r="L2" s="17" t="s">
        <v>334</v>
      </c>
      <c r="M2" s="17" t="s">
        <v>476</v>
      </c>
      <c r="N2" s="17" t="s">
        <v>366</v>
      </c>
      <c r="O2" s="17" t="s">
        <v>367</v>
      </c>
      <c r="P2" s="17" t="s">
        <v>502</v>
      </c>
      <c r="Q2" s="17" t="s">
        <v>505</v>
      </c>
      <c r="R2" s="17" t="s">
        <v>341</v>
      </c>
      <c r="S2" s="17" t="s">
        <v>480</v>
      </c>
      <c r="T2" s="17" t="s">
        <v>374</v>
      </c>
      <c r="U2" s="17" t="s">
        <v>372</v>
      </c>
      <c r="V2" s="17" t="s">
        <v>506</v>
      </c>
      <c r="W2" s="17" t="s">
        <v>349</v>
      </c>
      <c r="X2" s="17" t="s">
        <v>351</v>
      </c>
      <c r="Y2" s="17" t="s">
        <v>229</v>
      </c>
      <c r="Z2" s="17" t="s">
        <v>245</v>
      </c>
      <c r="AA2" s="17" t="s">
        <v>251</v>
      </c>
      <c r="AB2" s="17" t="s">
        <v>488</v>
      </c>
      <c r="AC2" s="17" t="s">
        <v>48</v>
      </c>
      <c r="AD2" s="17" t="s">
        <v>490</v>
      </c>
      <c r="AE2" s="17" t="s">
        <v>66</v>
      </c>
      <c r="AF2" s="17" t="s">
        <v>475</v>
      </c>
      <c r="AG2" s="17" t="s">
        <v>53</v>
      </c>
      <c r="AH2" s="17" t="s">
        <v>61</v>
      </c>
      <c r="AI2" s="17" t="s">
        <v>467</v>
      </c>
      <c r="AJ2" s="17" t="s">
        <v>468</v>
      </c>
      <c r="AK2" s="16" t="s">
        <v>472</v>
      </c>
      <c r="AL2" s="17" t="s">
        <v>72</v>
      </c>
      <c r="AM2" s="17" t="s">
        <v>301</v>
      </c>
      <c r="AN2" s="17" t="s">
        <v>302</v>
      </c>
      <c r="AO2" s="17" t="s">
        <v>115</v>
      </c>
      <c r="AP2" s="17" t="s">
        <v>110</v>
      </c>
      <c r="AQ2" s="17" t="s">
        <v>94</v>
      </c>
      <c r="AR2" s="17" t="s">
        <v>122</v>
      </c>
      <c r="AS2" s="17" t="s">
        <v>156</v>
      </c>
      <c r="AT2" s="17" t="s">
        <v>137</v>
      </c>
      <c r="AU2" s="17" t="s">
        <v>132</v>
      </c>
      <c r="AV2" s="17" t="s">
        <v>126</v>
      </c>
      <c r="AW2" s="17" t="s">
        <v>130</v>
      </c>
      <c r="AX2" s="17" t="s">
        <v>131</v>
      </c>
      <c r="AY2" s="17" t="s">
        <v>196</v>
      </c>
      <c r="AZ2" s="17" t="s">
        <v>177</v>
      </c>
      <c r="BA2" s="17" t="s">
        <v>186</v>
      </c>
      <c r="BB2" s="17" t="s">
        <v>173</v>
      </c>
      <c r="BC2" s="17" t="s">
        <v>168</v>
      </c>
      <c r="BD2" s="17" t="s">
        <v>202</v>
      </c>
      <c r="BE2" s="17" t="s">
        <v>162</v>
      </c>
      <c r="BF2" s="17" t="s">
        <v>166</v>
      </c>
      <c r="BG2" s="17" t="s">
        <v>167</v>
      </c>
      <c r="BH2" s="17" t="s">
        <v>299</v>
      </c>
      <c r="BI2" s="17" t="s">
        <v>217</v>
      </c>
      <c r="BJ2" s="17" t="s">
        <v>306</v>
      </c>
      <c r="BK2" s="17" t="s">
        <v>305</v>
      </c>
      <c r="BL2" s="17" t="s">
        <v>309</v>
      </c>
      <c r="BM2" s="17" t="s">
        <v>304</v>
      </c>
      <c r="BN2" s="17" t="s">
        <v>214</v>
      </c>
      <c r="BO2" s="17" t="s">
        <v>81</v>
      </c>
      <c r="BP2" s="17" t="s">
        <v>116</v>
      </c>
    </row>
    <row r="3" spans="1:68" s="13" customFormat="1" x14ac:dyDescent="0.2">
      <c r="A3" s="17" t="s">
        <v>320</v>
      </c>
      <c r="B3" s="17" t="s">
        <v>335</v>
      </c>
      <c r="C3" s="17" t="s">
        <v>361</v>
      </c>
      <c r="D3" s="17" t="s">
        <v>364</v>
      </c>
      <c r="E3" s="17" t="s">
        <v>338</v>
      </c>
      <c r="F3" s="17" t="s">
        <v>362</v>
      </c>
      <c r="K3" s="17" t="s">
        <v>333</v>
      </c>
      <c r="P3" s="17" t="s">
        <v>503</v>
      </c>
      <c r="R3" s="17" t="s">
        <v>342</v>
      </c>
      <c r="S3" s="17" t="s">
        <v>344</v>
      </c>
      <c r="U3" s="17"/>
      <c r="V3" s="17" t="s">
        <v>497</v>
      </c>
      <c r="W3" s="17" t="s">
        <v>350</v>
      </c>
      <c r="Y3" s="17" t="s">
        <v>483</v>
      </c>
      <c r="Z3" s="17" t="s">
        <v>484</v>
      </c>
      <c r="AA3" s="17" t="s">
        <v>485</v>
      </c>
      <c r="AB3" s="17" t="s">
        <v>471</v>
      </c>
      <c r="AC3" s="17" t="s">
        <v>51</v>
      </c>
      <c r="AE3" s="17" t="s">
        <v>68</v>
      </c>
      <c r="AF3" s="17" t="s">
        <v>45</v>
      </c>
      <c r="AG3" s="17" t="s">
        <v>58</v>
      </c>
      <c r="AI3" s="17" t="s">
        <v>469</v>
      </c>
      <c r="AJ3" s="17" t="s">
        <v>474</v>
      </c>
      <c r="AK3" s="16" t="s">
        <v>473</v>
      </c>
      <c r="AL3" s="17" t="s">
        <v>78</v>
      </c>
      <c r="AM3" s="17" t="s">
        <v>303</v>
      </c>
      <c r="AN3" s="17" t="s">
        <v>76</v>
      </c>
      <c r="AQ3" s="17" t="s">
        <v>99</v>
      </c>
      <c r="AS3" s="17" t="s">
        <v>160</v>
      </c>
      <c r="AU3" s="17" t="s">
        <v>140</v>
      </c>
      <c r="AY3" s="17" t="s">
        <v>198</v>
      </c>
      <c r="AZ3" s="17" t="s">
        <v>185</v>
      </c>
      <c r="BA3" s="17" t="s">
        <v>193</v>
      </c>
      <c r="BB3" s="17" t="s">
        <v>176</v>
      </c>
      <c r="BC3" s="17" t="s">
        <v>171</v>
      </c>
      <c r="BD3" s="17" t="s">
        <v>205</v>
      </c>
      <c r="BH3" s="17" t="s">
        <v>300</v>
      </c>
      <c r="BI3" s="17" t="s">
        <v>220</v>
      </c>
      <c r="BM3" s="21"/>
      <c r="BO3" s="17" t="s">
        <v>86</v>
      </c>
    </row>
    <row r="4" spans="1:68" s="13" customFormat="1" x14ac:dyDescent="0.2">
      <c r="A4" s="17" t="s">
        <v>321</v>
      </c>
      <c r="B4" s="17" t="s">
        <v>336</v>
      </c>
      <c r="C4" s="17" t="s">
        <v>324</v>
      </c>
      <c r="D4" s="17" t="s">
        <v>365</v>
      </c>
      <c r="E4" s="17" t="s">
        <v>368</v>
      </c>
      <c r="F4" s="17" t="s">
        <v>326</v>
      </c>
      <c r="P4" s="17" t="s">
        <v>371</v>
      </c>
      <c r="R4" s="17" t="s">
        <v>343</v>
      </c>
      <c r="S4" s="17" t="s">
        <v>345</v>
      </c>
      <c r="U4" s="17"/>
      <c r="V4" s="17" t="s">
        <v>498</v>
      </c>
      <c r="Y4" s="17" t="s">
        <v>241</v>
      </c>
      <c r="Z4" s="17" t="s">
        <v>249</v>
      </c>
      <c r="AA4" s="17" t="s">
        <v>486</v>
      </c>
      <c r="AQ4" s="17" t="s">
        <v>104</v>
      </c>
      <c r="AU4" s="17" t="s">
        <v>141</v>
      </c>
      <c r="AY4" s="17" t="s">
        <v>207</v>
      </c>
      <c r="AZ4" s="17" t="s">
        <v>195</v>
      </c>
      <c r="BA4" s="17" t="s">
        <v>200</v>
      </c>
      <c r="BB4" s="17" t="s">
        <v>181</v>
      </c>
      <c r="BD4" s="17" t="s">
        <v>208</v>
      </c>
      <c r="BH4" s="21"/>
      <c r="BI4" s="17" t="s">
        <v>222</v>
      </c>
      <c r="BO4" s="17" t="s">
        <v>89</v>
      </c>
    </row>
    <row r="5" spans="1:68" s="13" customFormat="1" x14ac:dyDescent="0.2">
      <c r="C5" s="17" t="s">
        <v>325</v>
      </c>
      <c r="E5" s="17" t="s">
        <v>369</v>
      </c>
      <c r="R5" s="17" t="s">
        <v>516</v>
      </c>
      <c r="S5" s="17" t="s">
        <v>346</v>
      </c>
      <c r="U5" s="17"/>
      <c r="V5" s="17" t="s">
        <v>499</v>
      </c>
      <c r="AA5" s="17" t="s">
        <v>257</v>
      </c>
      <c r="AQ5" s="17" t="s">
        <v>106</v>
      </c>
      <c r="AU5" s="17" t="s">
        <v>143</v>
      </c>
      <c r="BA5" s="17" t="s">
        <v>201</v>
      </c>
      <c r="BB5" s="17" t="s">
        <v>183</v>
      </c>
      <c r="BD5" s="17" t="s">
        <v>209</v>
      </c>
      <c r="BI5" s="17" t="s">
        <v>225</v>
      </c>
      <c r="BO5" s="17" t="s">
        <v>92</v>
      </c>
    </row>
    <row r="6" spans="1:68" s="13" customFormat="1" x14ac:dyDescent="0.2">
      <c r="C6" s="17" t="s">
        <v>327</v>
      </c>
      <c r="E6" s="17" t="s">
        <v>373</v>
      </c>
      <c r="R6" s="17" t="s">
        <v>517</v>
      </c>
      <c r="S6" s="17" t="s">
        <v>347</v>
      </c>
      <c r="AA6" s="17" t="s">
        <v>259</v>
      </c>
      <c r="AQ6" s="17" t="s">
        <v>108</v>
      </c>
      <c r="AU6" s="17" t="s">
        <v>145</v>
      </c>
      <c r="BB6" s="17" t="s">
        <v>188</v>
      </c>
      <c r="BD6" s="17" t="s">
        <v>212</v>
      </c>
      <c r="BI6" s="21"/>
      <c r="BO6" s="21"/>
    </row>
    <row r="7" spans="1:68" s="13" customFormat="1" x14ac:dyDescent="0.2">
      <c r="C7" s="17" t="s">
        <v>496</v>
      </c>
      <c r="E7" s="17" t="s">
        <v>352</v>
      </c>
      <c r="R7" s="17" t="s">
        <v>518</v>
      </c>
      <c r="S7" s="17" t="s">
        <v>348</v>
      </c>
      <c r="AA7" s="17" t="s">
        <v>263</v>
      </c>
      <c r="AU7" s="17" t="s">
        <v>489</v>
      </c>
      <c r="BB7" s="17" t="s">
        <v>191</v>
      </c>
    </row>
    <row r="8" spans="1:68" s="13" customFormat="1" x14ac:dyDescent="0.2">
      <c r="C8" s="17" t="s">
        <v>328</v>
      </c>
      <c r="E8" s="17" t="s">
        <v>370</v>
      </c>
      <c r="S8" s="17" t="s">
        <v>519</v>
      </c>
      <c r="AA8" s="17" t="s">
        <v>265</v>
      </c>
      <c r="AU8" s="17" t="s">
        <v>149</v>
      </c>
    </row>
    <row r="9" spans="1:68" s="13" customFormat="1" x14ac:dyDescent="0.2">
      <c r="E9" s="17" t="s">
        <v>339</v>
      </c>
      <c r="S9" s="17" t="s">
        <v>520</v>
      </c>
      <c r="AA9" s="17" t="s">
        <v>267</v>
      </c>
      <c r="AU9" s="17" t="s">
        <v>153</v>
      </c>
    </row>
    <row r="10" spans="1:68" s="13" customFormat="1" x14ac:dyDescent="0.2">
      <c r="E10" s="17" t="s">
        <v>340</v>
      </c>
      <c r="S10" s="17" t="s">
        <v>521</v>
      </c>
      <c r="AA10" s="17" t="s">
        <v>271</v>
      </c>
    </row>
    <row r="11" spans="1:68" s="13" customFormat="1" x14ac:dyDescent="0.2">
      <c r="AA11" s="17" t="s">
        <v>487</v>
      </c>
    </row>
    <row r="12" spans="1:68" s="13" customFormat="1" x14ac:dyDescent="0.2">
      <c r="AA12" s="17" t="s">
        <v>276</v>
      </c>
      <c r="AB12" s="22"/>
      <c r="AM12" s="22"/>
    </row>
    <row r="13" spans="1:68" s="13" customFormat="1" x14ac:dyDescent="0.2">
      <c r="AA13" s="17" t="s">
        <v>280</v>
      </c>
    </row>
    <row r="14" spans="1:68" s="13" customFormat="1" x14ac:dyDescent="0.2">
      <c r="AA14" s="17" t="s">
        <v>282</v>
      </c>
    </row>
    <row r="16" spans="1:68" x14ac:dyDescent="0.2">
      <c r="A16" s="8" t="s">
        <v>482</v>
      </c>
      <c r="B16" s="9" t="s">
        <v>293</v>
      </c>
      <c r="C16" s="10" t="s">
        <v>0</v>
      </c>
      <c r="D16" s="10" t="s">
        <v>292</v>
      </c>
      <c r="E16" s="9" t="s">
        <v>1</v>
      </c>
      <c r="F16" s="10" t="s">
        <v>2</v>
      </c>
      <c r="G16" s="9" t="s">
        <v>3</v>
      </c>
      <c r="H16" s="10" t="s">
        <v>4</v>
      </c>
      <c r="I16" s="10" t="s">
        <v>5</v>
      </c>
      <c r="J16" s="9" t="s">
        <v>6</v>
      </c>
      <c r="K16" s="9" t="s">
        <v>7</v>
      </c>
      <c r="L16" s="10" t="s">
        <v>8</v>
      </c>
      <c r="M16" s="9" t="s">
        <v>9</v>
      </c>
      <c r="N16" s="14"/>
    </row>
    <row r="17" spans="1:14" ht="38.25" customHeight="1" x14ac:dyDescent="0.2">
      <c r="A17" s="1" t="s">
        <v>229</v>
      </c>
      <c r="B17" s="2" t="s">
        <v>288</v>
      </c>
      <c r="C17" s="2" t="s">
        <v>230</v>
      </c>
      <c r="D17" s="1" t="s">
        <v>231</v>
      </c>
      <c r="E17" s="1" t="s">
        <v>22</v>
      </c>
      <c r="F17" s="1" t="s">
        <v>22</v>
      </c>
      <c r="G17" s="3" t="s">
        <v>232</v>
      </c>
      <c r="H17" s="3" t="s">
        <v>233</v>
      </c>
      <c r="I17" s="3" t="s">
        <v>15</v>
      </c>
      <c r="J17" s="3" t="s">
        <v>120</v>
      </c>
      <c r="K17" s="3" t="s">
        <v>234</v>
      </c>
      <c r="L17" s="3" t="s">
        <v>235</v>
      </c>
      <c r="M17" s="2" t="s">
        <v>22</v>
      </c>
      <c r="N17" s="14"/>
    </row>
    <row r="18" spans="1:14" ht="102" customHeight="1" x14ac:dyDescent="0.2">
      <c r="A18" s="2" t="s">
        <v>483</v>
      </c>
      <c r="B18" s="2" t="s">
        <v>288</v>
      </c>
      <c r="C18" s="2" t="s">
        <v>230</v>
      </c>
      <c r="D18" s="1" t="s">
        <v>231</v>
      </c>
      <c r="E18" s="1" t="s">
        <v>22</v>
      </c>
      <c r="F18" s="1" t="s">
        <v>22</v>
      </c>
      <c r="G18" s="3" t="s">
        <v>236</v>
      </c>
      <c r="H18" s="3" t="s">
        <v>237</v>
      </c>
      <c r="I18" s="3" t="s">
        <v>15</v>
      </c>
      <c r="J18" s="3" t="s">
        <v>120</v>
      </c>
      <c r="K18" s="3" t="s">
        <v>238</v>
      </c>
      <c r="L18" s="3" t="s">
        <v>239</v>
      </c>
      <c r="M18" s="3" t="s">
        <v>240</v>
      </c>
      <c r="N18" s="14"/>
    </row>
    <row r="19" spans="1:14" ht="38.25" customHeight="1" x14ac:dyDescent="0.2">
      <c r="A19" s="1" t="s">
        <v>241</v>
      </c>
      <c r="B19" s="2" t="s">
        <v>288</v>
      </c>
      <c r="C19" s="2" t="s">
        <v>230</v>
      </c>
      <c r="D19" s="1" t="s">
        <v>231</v>
      </c>
      <c r="E19" s="1" t="s">
        <v>22</v>
      </c>
      <c r="F19" s="1" t="s">
        <v>22</v>
      </c>
      <c r="G19" s="3" t="s">
        <v>242</v>
      </c>
      <c r="H19" s="3" t="s">
        <v>243</v>
      </c>
      <c r="I19" s="3" t="s">
        <v>15</v>
      </c>
      <c r="J19" s="3" t="s">
        <v>120</v>
      </c>
      <c r="K19" s="3" t="s">
        <v>238</v>
      </c>
      <c r="L19" s="3" t="s">
        <v>244</v>
      </c>
      <c r="M19" s="2" t="s">
        <v>22</v>
      </c>
      <c r="N19" s="14"/>
    </row>
    <row r="20" spans="1:14" ht="38.25" customHeight="1" x14ac:dyDescent="0.2">
      <c r="A20" s="1" t="s">
        <v>245</v>
      </c>
      <c r="B20" s="2" t="s">
        <v>289</v>
      </c>
      <c r="C20" s="2" t="s">
        <v>230</v>
      </c>
      <c r="D20" s="1" t="s">
        <v>246</v>
      </c>
      <c r="E20" s="1" t="s">
        <v>22</v>
      </c>
      <c r="F20" s="1" t="s">
        <v>22</v>
      </c>
      <c r="G20" s="3" t="s">
        <v>232</v>
      </c>
      <c r="H20" s="3" t="s">
        <v>233</v>
      </c>
      <c r="I20" s="3" t="s">
        <v>15</v>
      </c>
      <c r="J20" s="4">
        <v>1</v>
      </c>
      <c r="K20" s="3" t="s">
        <v>234</v>
      </c>
      <c r="L20" s="3" t="s">
        <v>247</v>
      </c>
      <c r="M20" s="2" t="s">
        <v>22</v>
      </c>
      <c r="N20" s="14"/>
    </row>
    <row r="21" spans="1:14" ht="38.25" customHeight="1" x14ac:dyDescent="0.2">
      <c r="A21" s="2" t="s">
        <v>484</v>
      </c>
      <c r="B21" s="2" t="s">
        <v>289</v>
      </c>
      <c r="C21" s="2" t="s">
        <v>230</v>
      </c>
      <c r="D21" s="1" t="s">
        <v>246</v>
      </c>
      <c r="E21" s="1" t="s">
        <v>22</v>
      </c>
      <c r="F21" s="1" t="s">
        <v>22</v>
      </c>
      <c r="G21" s="3" t="s">
        <v>236</v>
      </c>
      <c r="H21" s="3" t="s">
        <v>237</v>
      </c>
      <c r="I21" s="3" t="s">
        <v>15</v>
      </c>
      <c r="J21" s="4" t="s">
        <v>248</v>
      </c>
      <c r="K21" s="3" t="s">
        <v>238</v>
      </c>
      <c r="L21" s="3" t="s">
        <v>247</v>
      </c>
      <c r="M21" s="2" t="s">
        <v>22</v>
      </c>
      <c r="N21" s="14"/>
    </row>
    <row r="22" spans="1:14" ht="38.25" customHeight="1" x14ac:dyDescent="0.2">
      <c r="A22" s="1" t="s">
        <v>249</v>
      </c>
      <c r="B22" s="2" t="s">
        <v>289</v>
      </c>
      <c r="C22" s="2" t="s">
        <v>230</v>
      </c>
      <c r="D22" s="1" t="s">
        <v>246</v>
      </c>
      <c r="E22" s="1" t="s">
        <v>22</v>
      </c>
      <c r="F22" s="1" t="s">
        <v>22</v>
      </c>
      <c r="G22" s="3" t="s">
        <v>236</v>
      </c>
      <c r="H22" s="3" t="s">
        <v>250</v>
      </c>
      <c r="I22" s="3" t="s">
        <v>15</v>
      </c>
      <c r="J22" s="4" t="s">
        <v>248</v>
      </c>
      <c r="K22" s="3" t="s">
        <v>238</v>
      </c>
      <c r="L22" s="3" t="s">
        <v>247</v>
      </c>
      <c r="M22" s="2" t="s">
        <v>22</v>
      </c>
      <c r="N22" s="14"/>
    </row>
    <row r="23" spans="1:14" ht="38.25" customHeight="1" x14ac:dyDescent="0.2">
      <c r="A23" s="1" t="s">
        <v>251</v>
      </c>
      <c r="B23" s="2" t="s">
        <v>290</v>
      </c>
      <c r="C23" s="2" t="s">
        <v>230</v>
      </c>
      <c r="D23" s="1" t="s">
        <v>252</v>
      </c>
      <c r="E23" s="1" t="s">
        <v>22</v>
      </c>
      <c r="F23" s="1" t="s">
        <v>22</v>
      </c>
      <c r="G23" s="3" t="s">
        <v>232</v>
      </c>
      <c r="H23" s="3" t="s">
        <v>253</v>
      </c>
      <c r="I23" s="3" t="s">
        <v>15</v>
      </c>
      <c r="J23" s="3" t="s">
        <v>120</v>
      </c>
      <c r="K23" s="3" t="s">
        <v>234</v>
      </c>
      <c r="L23" s="3" t="s">
        <v>235</v>
      </c>
      <c r="M23" s="2" t="s">
        <v>22</v>
      </c>
      <c r="N23" s="14"/>
    </row>
    <row r="24" spans="1:14" ht="140.25" customHeight="1" x14ac:dyDescent="0.2">
      <c r="A24" s="2" t="s">
        <v>485</v>
      </c>
      <c r="B24" s="2" t="s">
        <v>290</v>
      </c>
      <c r="C24" s="2" t="s">
        <v>230</v>
      </c>
      <c r="D24" s="1" t="s">
        <v>252</v>
      </c>
      <c r="E24" s="1" t="s">
        <v>22</v>
      </c>
      <c r="F24" s="1" t="s">
        <v>22</v>
      </c>
      <c r="G24" s="3" t="s">
        <v>236</v>
      </c>
      <c r="H24" s="4" t="s">
        <v>254</v>
      </c>
      <c r="I24" s="3" t="s">
        <v>15</v>
      </c>
      <c r="J24" s="3" t="s">
        <v>120</v>
      </c>
      <c r="K24" s="3" t="s">
        <v>238</v>
      </c>
      <c r="L24" s="3" t="s">
        <v>235</v>
      </c>
      <c r="M24" s="3" t="s">
        <v>255</v>
      </c>
      <c r="N24" s="14"/>
    </row>
    <row r="25" spans="1:14" ht="102" customHeight="1" x14ac:dyDescent="0.2">
      <c r="A25" s="2" t="s">
        <v>486</v>
      </c>
      <c r="B25" s="2" t="s">
        <v>290</v>
      </c>
      <c r="C25" s="2" t="s">
        <v>230</v>
      </c>
      <c r="D25" s="1" t="s">
        <v>252</v>
      </c>
      <c r="E25" s="1" t="s">
        <v>22</v>
      </c>
      <c r="F25" s="1" t="s">
        <v>22</v>
      </c>
      <c r="G25" s="3" t="s">
        <v>236</v>
      </c>
      <c r="H25" s="3" t="s">
        <v>256</v>
      </c>
      <c r="I25" s="3" t="s">
        <v>15</v>
      </c>
      <c r="J25" s="3" t="s">
        <v>120</v>
      </c>
      <c r="K25" s="3" t="s">
        <v>238</v>
      </c>
      <c r="L25" s="3" t="s">
        <v>235</v>
      </c>
      <c r="M25" s="3" t="s">
        <v>240</v>
      </c>
      <c r="N25" s="14"/>
    </row>
    <row r="26" spans="1:14" ht="38.25" customHeight="1" x14ac:dyDescent="0.2">
      <c r="A26" s="1" t="s">
        <v>257</v>
      </c>
      <c r="B26" s="2" t="s">
        <v>290</v>
      </c>
      <c r="C26" s="2" t="s">
        <v>230</v>
      </c>
      <c r="D26" s="1" t="s">
        <v>252</v>
      </c>
      <c r="E26" s="1" t="s">
        <v>22</v>
      </c>
      <c r="F26" s="1" t="s">
        <v>22</v>
      </c>
      <c r="G26" s="3" t="s">
        <v>236</v>
      </c>
      <c r="H26" s="3" t="s">
        <v>250</v>
      </c>
      <c r="I26" s="3" t="s">
        <v>15</v>
      </c>
      <c r="J26" s="3" t="s">
        <v>120</v>
      </c>
      <c r="K26" s="3" t="s">
        <v>238</v>
      </c>
      <c r="L26" s="3" t="s">
        <v>258</v>
      </c>
      <c r="M26" s="2" t="s">
        <v>22</v>
      </c>
      <c r="N26" s="14"/>
    </row>
    <row r="27" spans="1:14" ht="114.75" customHeight="1" x14ac:dyDescent="0.2">
      <c r="A27" s="1" t="s">
        <v>259</v>
      </c>
      <c r="B27" s="2" t="s">
        <v>290</v>
      </c>
      <c r="C27" s="2" t="s">
        <v>230</v>
      </c>
      <c r="D27" s="1" t="s">
        <v>252</v>
      </c>
      <c r="E27" s="1" t="s">
        <v>22</v>
      </c>
      <c r="F27" s="1" t="s">
        <v>22</v>
      </c>
      <c r="G27" s="3" t="s">
        <v>232</v>
      </c>
      <c r="H27" s="3" t="s">
        <v>260</v>
      </c>
      <c r="I27" s="3" t="s">
        <v>15</v>
      </c>
      <c r="J27" s="3" t="s">
        <v>261</v>
      </c>
      <c r="K27" s="3" t="s">
        <v>238</v>
      </c>
      <c r="L27" s="3" t="s">
        <v>235</v>
      </c>
      <c r="M27" s="3" t="s">
        <v>262</v>
      </c>
      <c r="N27" s="14"/>
    </row>
    <row r="28" spans="1:14" ht="38.25" customHeight="1" x14ac:dyDescent="0.2">
      <c r="A28" s="1" t="s">
        <v>263</v>
      </c>
      <c r="B28" s="2" t="s">
        <v>290</v>
      </c>
      <c r="C28" s="2" t="s">
        <v>230</v>
      </c>
      <c r="D28" s="1" t="s">
        <v>252</v>
      </c>
      <c r="E28" s="1" t="s">
        <v>22</v>
      </c>
      <c r="F28" s="1" t="s">
        <v>22</v>
      </c>
      <c r="G28" s="3" t="s">
        <v>232</v>
      </c>
      <c r="H28" s="3" t="s">
        <v>287</v>
      </c>
      <c r="I28" s="3" t="s">
        <v>32</v>
      </c>
      <c r="J28" s="3" t="s">
        <v>264</v>
      </c>
      <c r="K28" s="3" t="s">
        <v>238</v>
      </c>
      <c r="L28" s="3" t="s">
        <v>235</v>
      </c>
      <c r="M28" s="2" t="s">
        <v>22</v>
      </c>
      <c r="N28" s="14"/>
    </row>
    <row r="29" spans="1:14" ht="38.25" customHeight="1" x14ac:dyDescent="0.2">
      <c r="A29" s="1" t="s">
        <v>265</v>
      </c>
      <c r="B29" s="2" t="s">
        <v>290</v>
      </c>
      <c r="C29" s="2" t="s">
        <v>230</v>
      </c>
      <c r="D29" s="1" t="s">
        <v>252</v>
      </c>
      <c r="E29" s="1" t="s">
        <v>22</v>
      </c>
      <c r="F29" s="1" t="s">
        <v>22</v>
      </c>
      <c r="G29" s="3" t="s">
        <v>232</v>
      </c>
      <c r="H29" s="3" t="s">
        <v>266</v>
      </c>
      <c r="I29" s="3" t="s">
        <v>32</v>
      </c>
      <c r="J29" s="3" t="s">
        <v>264</v>
      </c>
      <c r="K29" s="3" t="s">
        <v>238</v>
      </c>
      <c r="L29" s="3" t="s">
        <v>235</v>
      </c>
      <c r="M29" s="2" t="s">
        <v>22</v>
      </c>
      <c r="N29" s="14"/>
    </row>
    <row r="30" spans="1:14" ht="63.75" customHeight="1" x14ac:dyDescent="0.2">
      <c r="A30" s="1" t="s">
        <v>267</v>
      </c>
      <c r="B30" s="2" t="s">
        <v>290</v>
      </c>
      <c r="C30" s="2" t="s">
        <v>230</v>
      </c>
      <c r="D30" s="1" t="s">
        <v>252</v>
      </c>
      <c r="E30" s="1" t="s">
        <v>22</v>
      </c>
      <c r="F30" s="1" t="s">
        <v>22</v>
      </c>
      <c r="G30" s="3" t="s">
        <v>268</v>
      </c>
      <c r="H30" s="3" t="s">
        <v>269</v>
      </c>
      <c r="I30" s="3" t="s">
        <v>270</v>
      </c>
      <c r="J30" s="3" t="s">
        <v>264</v>
      </c>
      <c r="K30" s="3" t="s">
        <v>238</v>
      </c>
      <c r="L30" s="3" t="s">
        <v>235</v>
      </c>
      <c r="M30" s="2" t="s">
        <v>22</v>
      </c>
      <c r="N30" s="14"/>
    </row>
    <row r="31" spans="1:14" ht="76.5" customHeight="1" x14ac:dyDescent="0.2">
      <c r="A31" s="1" t="s">
        <v>271</v>
      </c>
      <c r="B31" s="2" t="s">
        <v>290</v>
      </c>
      <c r="C31" s="2" t="s">
        <v>230</v>
      </c>
      <c r="D31" s="1" t="s">
        <v>252</v>
      </c>
      <c r="E31" s="1" t="s">
        <v>22</v>
      </c>
      <c r="F31" s="1" t="s">
        <v>22</v>
      </c>
      <c r="G31" s="3" t="s">
        <v>236</v>
      </c>
      <c r="H31" s="3" t="s">
        <v>272</v>
      </c>
      <c r="I31" s="3" t="s">
        <v>15</v>
      </c>
      <c r="J31" s="3" t="s">
        <v>264</v>
      </c>
      <c r="K31" s="3" t="s">
        <v>238</v>
      </c>
      <c r="L31" s="3" t="s">
        <v>273</v>
      </c>
      <c r="M31" s="2" t="s">
        <v>22</v>
      </c>
      <c r="N31" s="14"/>
    </row>
    <row r="32" spans="1:14" ht="38.25" customHeight="1" x14ac:dyDescent="0.2">
      <c r="A32" s="1" t="s">
        <v>487</v>
      </c>
      <c r="B32" s="2" t="s">
        <v>290</v>
      </c>
      <c r="C32" s="2" t="s">
        <v>230</v>
      </c>
      <c r="D32" s="1" t="s">
        <v>252</v>
      </c>
      <c r="E32" s="1" t="s">
        <v>22</v>
      </c>
      <c r="F32" s="1" t="s">
        <v>22</v>
      </c>
      <c r="G32" s="3" t="s">
        <v>242</v>
      </c>
      <c r="H32" s="3" t="s">
        <v>274</v>
      </c>
      <c r="I32" s="3" t="s">
        <v>15</v>
      </c>
      <c r="J32" s="3" t="s">
        <v>275</v>
      </c>
      <c r="K32" s="3" t="s">
        <v>238</v>
      </c>
      <c r="L32" s="3" t="s">
        <v>273</v>
      </c>
      <c r="M32" s="2" t="s">
        <v>22</v>
      </c>
      <c r="N32" s="14"/>
    </row>
    <row r="33" spans="1:14" ht="25.5" customHeight="1" x14ac:dyDescent="0.2">
      <c r="A33" s="1" t="s">
        <v>276</v>
      </c>
      <c r="B33" s="2" t="s">
        <v>290</v>
      </c>
      <c r="C33" s="2" t="s">
        <v>230</v>
      </c>
      <c r="D33" s="1" t="s">
        <v>252</v>
      </c>
      <c r="E33" s="1" t="s">
        <v>22</v>
      </c>
      <c r="F33" s="1" t="s">
        <v>22</v>
      </c>
      <c r="G33" s="3" t="s">
        <v>236</v>
      </c>
      <c r="H33" s="3" t="s">
        <v>277</v>
      </c>
      <c r="I33" s="3" t="s">
        <v>15</v>
      </c>
      <c r="J33" s="3" t="s">
        <v>120</v>
      </c>
      <c r="K33" s="3" t="s">
        <v>278</v>
      </c>
      <c r="L33" s="3" t="s">
        <v>279</v>
      </c>
      <c r="M33" s="2" t="s">
        <v>22</v>
      </c>
      <c r="N33" s="14"/>
    </row>
    <row r="34" spans="1:14" ht="25.5" customHeight="1" x14ac:dyDescent="0.2">
      <c r="A34" s="1" t="s">
        <v>280</v>
      </c>
      <c r="B34" s="2" t="s">
        <v>290</v>
      </c>
      <c r="C34" s="2" t="s">
        <v>230</v>
      </c>
      <c r="D34" s="1" t="s">
        <v>252</v>
      </c>
      <c r="E34" s="1" t="s">
        <v>22</v>
      </c>
      <c r="F34" s="1" t="s">
        <v>22</v>
      </c>
      <c r="G34" s="3" t="s">
        <v>236</v>
      </c>
      <c r="H34" s="3" t="s">
        <v>281</v>
      </c>
      <c r="I34" s="3" t="s">
        <v>15</v>
      </c>
      <c r="J34" s="3" t="s">
        <v>120</v>
      </c>
      <c r="K34" s="3" t="s">
        <v>278</v>
      </c>
      <c r="L34" s="3" t="s">
        <v>279</v>
      </c>
      <c r="M34" s="2" t="s">
        <v>22</v>
      </c>
      <c r="N34" s="14"/>
    </row>
    <row r="35" spans="1:14" ht="38.25" customHeight="1" x14ac:dyDescent="0.2">
      <c r="A35" s="1" t="s">
        <v>282</v>
      </c>
      <c r="B35" s="2" t="s">
        <v>290</v>
      </c>
      <c r="C35" s="2" t="s">
        <v>230</v>
      </c>
      <c r="D35" s="1" t="s">
        <v>252</v>
      </c>
      <c r="E35" s="1" t="s">
        <v>22</v>
      </c>
      <c r="F35" s="1" t="s">
        <v>22</v>
      </c>
      <c r="G35" s="3" t="s">
        <v>242</v>
      </c>
      <c r="H35" s="3" t="s">
        <v>283</v>
      </c>
      <c r="I35" s="3" t="s">
        <v>15</v>
      </c>
      <c r="J35" s="3" t="s">
        <v>284</v>
      </c>
      <c r="K35" s="3" t="s">
        <v>278</v>
      </c>
      <c r="L35" s="3" t="s">
        <v>279</v>
      </c>
      <c r="M35" s="2" t="s">
        <v>22</v>
      </c>
      <c r="N35" s="14"/>
    </row>
    <row r="36" spans="1:14" ht="76.5" customHeight="1" x14ac:dyDescent="0.2">
      <c r="A36" s="5" t="s">
        <v>467</v>
      </c>
      <c r="B36" s="2" t="s">
        <v>288</v>
      </c>
      <c r="C36" s="2" t="s">
        <v>10</v>
      </c>
      <c r="D36" s="1" t="s">
        <v>11</v>
      </c>
      <c r="E36" s="2" t="s">
        <v>481</v>
      </c>
      <c r="F36" s="5" t="s">
        <v>12</v>
      </c>
      <c r="G36" s="2" t="s">
        <v>13</v>
      </c>
      <c r="H36" s="2" t="s">
        <v>14</v>
      </c>
      <c r="I36" s="2" t="s">
        <v>15</v>
      </c>
      <c r="J36" s="2" t="s">
        <v>16</v>
      </c>
      <c r="K36" s="2" t="s">
        <v>17</v>
      </c>
      <c r="L36" s="2" t="s">
        <v>18</v>
      </c>
      <c r="M36" s="2" t="s">
        <v>19</v>
      </c>
      <c r="N36" s="14"/>
    </row>
    <row r="37" spans="1:14" ht="25.5" x14ac:dyDescent="0.2">
      <c r="A37" s="5" t="s">
        <v>468</v>
      </c>
      <c r="B37" s="2" t="s">
        <v>288</v>
      </c>
      <c r="C37" s="2" t="s">
        <v>10</v>
      </c>
      <c r="D37" s="1" t="s">
        <v>11</v>
      </c>
      <c r="E37" s="2" t="s">
        <v>481</v>
      </c>
      <c r="F37" s="5" t="s">
        <v>40</v>
      </c>
      <c r="G37" s="2" t="s">
        <v>10</v>
      </c>
      <c r="H37" s="2" t="s">
        <v>20</v>
      </c>
      <c r="I37" s="2" t="s">
        <v>15</v>
      </c>
      <c r="J37" s="2" t="s">
        <v>16</v>
      </c>
      <c r="K37" s="2" t="s">
        <v>17</v>
      </c>
      <c r="L37" s="2" t="s">
        <v>21</v>
      </c>
      <c r="M37" s="2" t="s">
        <v>22</v>
      </c>
      <c r="N37" s="14"/>
    </row>
    <row r="38" spans="1:14" ht="63.75" customHeight="1" x14ac:dyDescent="0.2">
      <c r="A38" s="5" t="s">
        <v>469</v>
      </c>
      <c r="B38" s="2" t="s">
        <v>288</v>
      </c>
      <c r="C38" s="2" t="s">
        <v>10</v>
      </c>
      <c r="D38" s="1" t="s">
        <v>11</v>
      </c>
      <c r="E38" s="2" t="s">
        <v>481</v>
      </c>
      <c r="F38" s="5" t="s">
        <v>12</v>
      </c>
      <c r="G38" s="2" t="s">
        <v>13</v>
      </c>
      <c r="H38" s="2" t="s">
        <v>23</v>
      </c>
      <c r="I38" s="2" t="s">
        <v>15</v>
      </c>
      <c r="J38" s="2" t="s">
        <v>16</v>
      </c>
      <c r="K38" s="2" t="s">
        <v>17</v>
      </c>
      <c r="L38" s="2" t="s">
        <v>24</v>
      </c>
      <c r="M38" s="2" t="s">
        <v>22</v>
      </c>
      <c r="N38" s="14"/>
    </row>
    <row r="39" spans="1:14" ht="114.75" customHeight="1" x14ac:dyDescent="0.2">
      <c r="A39" s="5" t="s">
        <v>488</v>
      </c>
      <c r="B39" s="2" t="s">
        <v>288</v>
      </c>
      <c r="C39" s="2" t="s">
        <v>10</v>
      </c>
      <c r="D39" s="1" t="s">
        <v>11</v>
      </c>
      <c r="E39" s="5" t="s">
        <v>308</v>
      </c>
      <c r="F39" s="5" t="s">
        <v>524</v>
      </c>
      <c r="G39" s="2" t="s">
        <v>26</v>
      </c>
      <c r="H39" s="2" t="s">
        <v>27</v>
      </c>
      <c r="I39" s="2" t="s">
        <v>15</v>
      </c>
      <c r="J39" s="2" t="s">
        <v>16</v>
      </c>
      <c r="K39" s="2" t="s">
        <v>28</v>
      </c>
      <c r="L39" s="2" t="s">
        <v>29</v>
      </c>
      <c r="M39" s="2" t="s">
        <v>30</v>
      </c>
      <c r="N39" s="14"/>
    </row>
    <row r="40" spans="1:14" ht="63.75" customHeight="1" x14ac:dyDescent="0.2">
      <c r="A40" s="5" t="s">
        <v>471</v>
      </c>
      <c r="B40" s="2" t="s">
        <v>288</v>
      </c>
      <c r="C40" s="2" t="s">
        <v>10</v>
      </c>
      <c r="D40" s="1" t="s">
        <v>11</v>
      </c>
      <c r="E40" s="5" t="s">
        <v>308</v>
      </c>
      <c r="F40" s="5" t="s">
        <v>524</v>
      </c>
      <c r="G40" s="2" t="s">
        <v>13</v>
      </c>
      <c r="H40" s="2" t="s">
        <v>31</v>
      </c>
      <c r="I40" s="3" t="s">
        <v>32</v>
      </c>
      <c r="J40" s="2" t="s">
        <v>312</v>
      </c>
      <c r="K40" s="2" t="s">
        <v>33</v>
      </c>
      <c r="L40" s="2" t="s">
        <v>34</v>
      </c>
      <c r="M40" s="2" t="s">
        <v>22</v>
      </c>
      <c r="N40" s="14"/>
    </row>
    <row r="41" spans="1:14" ht="38.25" customHeight="1" x14ac:dyDescent="0.2">
      <c r="A41" s="5" t="s">
        <v>472</v>
      </c>
      <c r="B41" s="2" t="s">
        <v>288</v>
      </c>
      <c r="C41" s="2" t="s">
        <v>10</v>
      </c>
      <c r="D41" s="1" t="s">
        <v>11</v>
      </c>
      <c r="E41" s="5" t="s">
        <v>35</v>
      </c>
      <c r="F41" s="5" t="s">
        <v>356</v>
      </c>
      <c r="G41" s="2" t="s">
        <v>13</v>
      </c>
      <c r="H41" s="2" t="s">
        <v>36</v>
      </c>
      <c r="I41" s="3" t="s">
        <v>32</v>
      </c>
      <c r="J41" s="2" t="s">
        <v>312</v>
      </c>
      <c r="K41" s="2" t="s">
        <v>17</v>
      </c>
      <c r="L41" s="1" t="s">
        <v>21</v>
      </c>
      <c r="M41" s="2" t="s">
        <v>22</v>
      </c>
      <c r="N41" s="14"/>
    </row>
    <row r="42" spans="1:14" ht="76.5" customHeight="1" x14ac:dyDescent="0.2">
      <c r="A42" s="5" t="s">
        <v>473</v>
      </c>
      <c r="B42" s="2" t="s">
        <v>288</v>
      </c>
      <c r="C42" s="2" t="s">
        <v>10</v>
      </c>
      <c r="D42" s="1" t="s">
        <v>11</v>
      </c>
      <c r="E42" s="5" t="s">
        <v>35</v>
      </c>
      <c r="F42" s="5" t="s">
        <v>356</v>
      </c>
      <c r="G42" s="2" t="s">
        <v>10</v>
      </c>
      <c r="H42" s="2" t="s">
        <v>37</v>
      </c>
      <c r="I42" s="2" t="s">
        <v>15</v>
      </c>
      <c r="J42" s="2" t="s">
        <v>16</v>
      </c>
      <c r="K42" s="2" t="s">
        <v>38</v>
      </c>
      <c r="L42" s="2" t="s">
        <v>39</v>
      </c>
      <c r="M42" s="2" t="s">
        <v>22</v>
      </c>
      <c r="N42" s="14"/>
    </row>
    <row r="43" spans="1:14" ht="51" x14ac:dyDescent="0.2">
      <c r="A43" s="5" t="s">
        <v>474</v>
      </c>
      <c r="B43" s="2" t="s">
        <v>288</v>
      </c>
      <c r="C43" s="2" t="s">
        <v>10</v>
      </c>
      <c r="D43" s="1" t="s">
        <v>11</v>
      </c>
      <c r="E43" s="2" t="s">
        <v>481</v>
      </c>
      <c r="F43" s="5" t="s">
        <v>40</v>
      </c>
      <c r="G43" s="2" t="s">
        <v>13</v>
      </c>
      <c r="H43" s="2" t="s">
        <v>41</v>
      </c>
      <c r="I43" s="2" t="s">
        <v>15</v>
      </c>
      <c r="J43" s="2" t="s">
        <v>16</v>
      </c>
      <c r="K43" s="2" t="s">
        <v>17</v>
      </c>
      <c r="L43" s="2" t="s">
        <v>24</v>
      </c>
      <c r="M43" s="2" t="s">
        <v>22</v>
      </c>
      <c r="N43" s="14"/>
    </row>
    <row r="44" spans="1:14" ht="76.5" customHeight="1" x14ac:dyDescent="0.2">
      <c r="A44" s="5" t="s">
        <v>475</v>
      </c>
      <c r="B44" s="2" t="s">
        <v>288</v>
      </c>
      <c r="C44" s="2" t="s">
        <v>10</v>
      </c>
      <c r="D44" s="1" t="s">
        <v>11</v>
      </c>
      <c r="E44" s="5" t="s">
        <v>42</v>
      </c>
      <c r="F44" s="5" t="s">
        <v>354</v>
      </c>
      <c r="G44" s="2" t="s">
        <v>13</v>
      </c>
      <c r="H44" s="2" t="s">
        <v>43</v>
      </c>
      <c r="I44" s="3" t="s">
        <v>32</v>
      </c>
      <c r="J44" s="2" t="s">
        <v>312</v>
      </c>
      <c r="K44" s="2" t="s">
        <v>17</v>
      </c>
      <c r="L44" s="2" t="s">
        <v>44</v>
      </c>
      <c r="M44" s="2" t="s">
        <v>22</v>
      </c>
      <c r="N44" s="14"/>
    </row>
    <row r="45" spans="1:14" ht="63.75" customHeight="1" x14ac:dyDescent="0.2">
      <c r="A45" s="5" t="s">
        <v>45</v>
      </c>
      <c r="B45" s="2" t="s">
        <v>288</v>
      </c>
      <c r="C45" s="2" t="s">
        <v>10</v>
      </c>
      <c r="D45" s="1" t="s">
        <v>11</v>
      </c>
      <c r="E45" s="5" t="s">
        <v>42</v>
      </c>
      <c r="F45" s="5" t="s">
        <v>354</v>
      </c>
      <c r="G45" s="2" t="s">
        <v>13</v>
      </c>
      <c r="H45" s="2" t="s">
        <v>46</v>
      </c>
      <c r="I45" s="2" t="s">
        <v>15</v>
      </c>
      <c r="J45" s="6" t="s">
        <v>16</v>
      </c>
      <c r="K45" s="2" t="s">
        <v>17</v>
      </c>
      <c r="L45" s="2" t="s">
        <v>47</v>
      </c>
      <c r="M45" s="2" t="s">
        <v>22</v>
      </c>
      <c r="N45" s="14"/>
    </row>
    <row r="46" spans="1:14" ht="63.75" customHeight="1" x14ac:dyDescent="0.2">
      <c r="A46" s="5" t="s">
        <v>48</v>
      </c>
      <c r="B46" s="2" t="s">
        <v>288</v>
      </c>
      <c r="C46" s="2" t="s">
        <v>10</v>
      </c>
      <c r="D46" s="1" t="s">
        <v>11</v>
      </c>
      <c r="E46" s="5" t="s">
        <v>308</v>
      </c>
      <c r="F46" s="2" t="s">
        <v>294</v>
      </c>
      <c r="G46" s="2" t="s">
        <v>13</v>
      </c>
      <c r="H46" s="2" t="s">
        <v>49</v>
      </c>
      <c r="I46" s="3" t="s">
        <v>32</v>
      </c>
      <c r="J46" s="2" t="s">
        <v>312</v>
      </c>
      <c r="K46" s="2" t="s">
        <v>50</v>
      </c>
      <c r="L46" s="2" t="s">
        <v>316</v>
      </c>
      <c r="M46" s="2" t="s">
        <v>22</v>
      </c>
      <c r="N46" s="14"/>
    </row>
    <row r="47" spans="1:14" ht="63.75" customHeight="1" x14ac:dyDescent="0.2">
      <c r="A47" s="5" t="s">
        <v>51</v>
      </c>
      <c r="B47" s="2" t="s">
        <v>288</v>
      </c>
      <c r="C47" s="2" t="s">
        <v>10</v>
      </c>
      <c r="D47" s="1" t="s">
        <v>11</v>
      </c>
      <c r="E47" s="5" t="s">
        <v>308</v>
      </c>
      <c r="F47" s="2" t="s">
        <v>294</v>
      </c>
      <c r="G47" s="2" t="s">
        <v>13</v>
      </c>
      <c r="H47" s="2" t="s">
        <v>52</v>
      </c>
      <c r="I47" s="3" t="s">
        <v>32</v>
      </c>
      <c r="J47" s="2" t="s">
        <v>312</v>
      </c>
      <c r="K47" s="2" t="s">
        <v>17</v>
      </c>
      <c r="L47" s="2" t="s">
        <v>47</v>
      </c>
      <c r="M47" s="2" t="s">
        <v>22</v>
      </c>
      <c r="N47" s="14"/>
    </row>
    <row r="48" spans="1:14" ht="63.75" customHeight="1" x14ac:dyDescent="0.2">
      <c r="A48" s="5" t="s">
        <v>53</v>
      </c>
      <c r="B48" s="2" t="s">
        <v>288</v>
      </c>
      <c r="C48" s="2" t="s">
        <v>10</v>
      </c>
      <c r="D48" s="1" t="s">
        <v>11</v>
      </c>
      <c r="E48" s="5" t="s">
        <v>54</v>
      </c>
      <c r="F48" s="5" t="s">
        <v>355</v>
      </c>
      <c r="G48" s="2" t="s">
        <v>10</v>
      </c>
      <c r="H48" s="2" t="s">
        <v>55</v>
      </c>
      <c r="I48" s="2" t="s">
        <v>15</v>
      </c>
      <c r="J48" s="6" t="s">
        <v>16</v>
      </c>
      <c r="K48" s="2" t="s">
        <v>56</v>
      </c>
      <c r="L48" s="2" t="s">
        <v>57</v>
      </c>
      <c r="M48" s="2" t="s">
        <v>22</v>
      </c>
      <c r="N48" s="14"/>
    </row>
    <row r="49" spans="1:14" ht="51" customHeight="1" x14ac:dyDescent="0.2">
      <c r="A49" s="5" t="s">
        <v>58</v>
      </c>
      <c r="B49" s="2" t="s">
        <v>288</v>
      </c>
      <c r="C49" s="2" t="s">
        <v>10</v>
      </c>
      <c r="D49" s="1" t="s">
        <v>11</v>
      </c>
      <c r="E49" s="5" t="s">
        <v>54</v>
      </c>
      <c r="F49" s="5" t="s">
        <v>355</v>
      </c>
      <c r="G49" s="2" t="s">
        <v>13</v>
      </c>
      <c r="H49" s="2" t="s">
        <v>59</v>
      </c>
      <c r="I49" s="3" t="s">
        <v>32</v>
      </c>
      <c r="J49" s="2" t="s">
        <v>312</v>
      </c>
      <c r="K49" s="2" t="s">
        <v>60</v>
      </c>
      <c r="L49" s="2" t="s">
        <v>315</v>
      </c>
      <c r="M49" s="2" t="s">
        <v>22</v>
      </c>
      <c r="N49" s="14"/>
    </row>
    <row r="50" spans="1:14" ht="76.5" customHeight="1" x14ac:dyDescent="0.2">
      <c r="A50" s="3" t="s">
        <v>61</v>
      </c>
      <c r="B50" s="2" t="s">
        <v>288</v>
      </c>
      <c r="C50" s="2" t="s">
        <v>10</v>
      </c>
      <c r="D50" s="1" t="s">
        <v>11</v>
      </c>
      <c r="E50" s="3" t="s">
        <v>62</v>
      </c>
      <c r="F50" s="3" t="s">
        <v>63</v>
      </c>
      <c r="G50" s="2" t="s">
        <v>13</v>
      </c>
      <c r="H50" s="2" t="s">
        <v>64</v>
      </c>
      <c r="I50" s="3" t="s">
        <v>32</v>
      </c>
      <c r="J50" s="2" t="s">
        <v>312</v>
      </c>
      <c r="K50" s="6" t="s">
        <v>17</v>
      </c>
      <c r="L50" s="6" t="s">
        <v>65</v>
      </c>
      <c r="M50" s="2" t="s">
        <v>22</v>
      </c>
      <c r="N50" s="14"/>
    </row>
    <row r="51" spans="1:14" ht="76.5" customHeight="1" x14ac:dyDescent="0.2">
      <c r="A51" s="3" t="s">
        <v>299</v>
      </c>
      <c r="B51" s="2" t="s">
        <v>290</v>
      </c>
      <c r="C51" s="2" t="s">
        <v>10</v>
      </c>
      <c r="D51" s="1" t="s">
        <v>82</v>
      </c>
      <c r="E51" s="3" t="s">
        <v>491</v>
      </c>
      <c r="F51" s="3" t="s">
        <v>492</v>
      </c>
      <c r="G51" s="2" t="s">
        <v>13</v>
      </c>
      <c r="H51" s="6" t="s">
        <v>170</v>
      </c>
      <c r="I51" s="3" t="s">
        <v>32</v>
      </c>
      <c r="J51" s="6" t="s">
        <v>135</v>
      </c>
      <c r="K51" s="6" t="s">
        <v>17</v>
      </c>
      <c r="L51" s="6" t="s">
        <v>65</v>
      </c>
      <c r="M51" s="2" t="s">
        <v>22</v>
      </c>
      <c r="N51" s="14"/>
    </row>
    <row r="52" spans="1:14" ht="76.5" customHeight="1" x14ac:dyDescent="0.2">
      <c r="A52" s="3" t="s">
        <v>300</v>
      </c>
      <c r="B52" s="2" t="s">
        <v>290</v>
      </c>
      <c r="C52" s="2" t="s">
        <v>10</v>
      </c>
      <c r="D52" s="1" t="s">
        <v>82</v>
      </c>
      <c r="E52" s="3" t="s">
        <v>491</v>
      </c>
      <c r="F52" s="3" t="s">
        <v>492</v>
      </c>
      <c r="G52" s="2" t="s">
        <v>13</v>
      </c>
      <c r="H52" s="2" t="s">
        <v>179</v>
      </c>
      <c r="I52" s="3" t="s">
        <v>32</v>
      </c>
      <c r="J52" s="6" t="s">
        <v>135</v>
      </c>
      <c r="K52" s="6" t="s">
        <v>17</v>
      </c>
      <c r="L52" s="6" t="s">
        <v>180</v>
      </c>
      <c r="M52" s="2" t="s">
        <v>22</v>
      </c>
      <c r="N52" s="14"/>
    </row>
    <row r="53" spans="1:14" ht="38.25" customHeight="1" x14ac:dyDescent="0.2">
      <c r="A53" s="3" t="s">
        <v>66</v>
      </c>
      <c r="B53" s="2" t="s">
        <v>288</v>
      </c>
      <c r="C53" s="2" t="s">
        <v>10</v>
      </c>
      <c r="D53" s="1" t="s">
        <v>11</v>
      </c>
      <c r="E53" s="5" t="s">
        <v>286</v>
      </c>
      <c r="F53" s="5" t="s">
        <v>353</v>
      </c>
      <c r="G53" s="2" t="s">
        <v>10</v>
      </c>
      <c r="H53" s="2" t="s">
        <v>67</v>
      </c>
      <c r="I53" s="3" t="s">
        <v>32</v>
      </c>
      <c r="J53" s="2" t="s">
        <v>312</v>
      </c>
      <c r="K53" s="2" t="s">
        <v>17</v>
      </c>
      <c r="L53" s="1" t="s">
        <v>21</v>
      </c>
      <c r="M53" s="2" t="s">
        <v>22</v>
      </c>
      <c r="N53" s="14"/>
    </row>
    <row r="54" spans="1:14" ht="63.75" customHeight="1" x14ac:dyDescent="0.2">
      <c r="A54" s="3" t="s">
        <v>68</v>
      </c>
      <c r="B54" s="2" t="s">
        <v>288</v>
      </c>
      <c r="C54" s="2" t="s">
        <v>10</v>
      </c>
      <c r="D54" s="1" t="s">
        <v>11</v>
      </c>
      <c r="E54" s="5" t="s">
        <v>286</v>
      </c>
      <c r="F54" s="5" t="s">
        <v>353</v>
      </c>
      <c r="G54" s="2" t="s">
        <v>13</v>
      </c>
      <c r="H54" s="6" t="s">
        <v>69</v>
      </c>
      <c r="I54" s="6" t="s">
        <v>15</v>
      </c>
      <c r="J54" s="6" t="s">
        <v>16</v>
      </c>
      <c r="K54" s="6" t="s">
        <v>70</v>
      </c>
      <c r="L54" s="6" t="s">
        <v>71</v>
      </c>
      <c r="M54" s="2" t="s">
        <v>22</v>
      </c>
      <c r="N54" s="14"/>
    </row>
    <row r="55" spans="1:14" ht="38.25" customHeight="1" x14ac:dyDescent="0.2">
      <c r="A55" s="3" t="s">
        <v>72</v>
      </c>
      <c r="B55" s="2" t="s">
        <v>289</v>
      </c>
      <c r="C55" s="2" t="s">
        <v>10</v>
      </c>
      <c r="D55" s="1" t="s">
        <v>73</v>
      </c>
      <c r="E55" s="6" t="s">
        <v>478</v>
      </c>
      <c r="F55" s="6" t="s">
        <v>479</v>
      </c>
      <c r="G55" s="2" t="s">
        <v>26</v>
      </c>
      <c r="H55" s="6" t="s">
        <v>74</v>
      </c>
      <c r="I55" s="3" t="s">
        <v>32</v>
      </c>
      <c r="J55" s="6" t="s">
        <v>135</v>
      </c>
      <c r="K55" s="6" t="s">
        <v>75</v>
      </c>
      <c r="L55" s="6" t="s">
        <v>314</v>
      </c>
      <c r="M55" s="2" t="s">
        <v>22</v>
      </c>
      <c r="N55" s="14"/>
    </row>
    <row r="56" spans="1:14" ht="38.25" customHeight="1" x14ac:dyDescent="0.2">
      <c r="A56" s="3" t="s">
        <v>301</v>
      </c>
      <c r="B56" s="2" t="s">
        <v>289</v>
      </c>
      <c r="C56" s="2" t="s">
        <v>10</v>
      </c>
      <c r="D56" s="1" t="s">
        <v>73</v>
      </c>
      <c r="E56" s="3" t="s">
        <v>295</v>
      </c>
      <c r="F56" s="3" t="s">
        <v>357</v>
      </c>
      <c r="G56" s="2" t="s">
        <v>26</v>
      </c>
      <c r="H56" s="6" t="s">
        <v>74</v>
      </c>
      <c r="I56" s="3" t="s">
        <v>32</v>
      </c>
      <c r="J56" s="6" t="s">
        <v>135</v>
      </c>
      <c r="K56" s="6" t="s">
        <v>75</v>
      </c>
      <c r="L56" s="6" t="s">
        <v>314</v>
      </c>
      <c r="M56" s="2" t="s">
        <v>22</v>
      </c>
      <c r="N56" s="14"/>
    </row>
    <row r="57" spans="1:14" ht="38.25" customHeight="1" x14ac:dyDescent="0.2">
      <c r="A57" s="3" t="s">
        <v>302</v>
      </c>
      <c r="B57" s="2" t="s">
        <v>289</v>
      </c>
      <c r="C57" s="2" t="s">
        <v>10</v>
      </c>
      <c r="D57" s="1" t="s">
        <v>73</v>
      </c>
      <c r="E57" s="3" t="s">
        <v>296</v>
      </c>
      <c r="F57" s="3" t="s">
        <v>358</v>
      </c>
      <c r="G57" s="2" t="s">
        <v>26</v>
      </c>
      <c r="H57" s="6" t="s">
        <v>74</v>
      </c>
      <c r="I57" s="3" t="s">
        <v>32</v>
      </c>
      <c r="J57" s="6" t="s">
        <v>135</v>
      </c>
      <c r="K57" s="6" t="s">
        <v>75</v>
      </c>
      <c r="L57" s="6" t="s">
        <v>314</v>
      </c>
      <c r="M57" s="2" t="s">
        <v>22</v>
      </c>
      <c r="N57" s="14"/>
    </row>
    <row r="58" spans="1:14" ht="38.25" customHeight="1" x14ac:dyDescent="0.2">
      <c r="A58" s="3" t="s">
        <v>76</v>
      </c>
      <c r="B58" s="2" t="s">
        <v>289</v>
      </c>
      <c r="C58" s="2" t="s">
        <v>10</v>
      </c>
      <c r="D58" s="1" t="s">
        <v>73</v>
      </c>
      <c r="E58" s="3" t="s">
        <v>296</v>
      </c>
      <c r="F58" s="3" t="s">
        <v>358</v>
      </c>
      <c r="G58" s="2" t="s">
        <v>13</v>
      </c>
      <c r="H58" s="6" t="s">
        <v>77</v>
      </c>
      <c r="I58" s="6" t="s">
        <v>15</v>
      </c>
      <c r="J58" s="7">
        <v>1</v>
      </c>
      <c r="K58" s="6" t="s">
        <v>17</v>
      </c>
      <c r="L58" s="6" t="s">
        <v>313</v>
      </c>
      <c r="M58" s="2" t="s">
        <v>22</v>
      </c>
      <c r="N58" s="14"/>
    </row>
    <row r="59" spans="1:14" ht="38.25" customHeight="1" x14ac:dyDescent="0.2">
      <c r="A59" s="3" t="s">
        <v>78</v>
      </c>
      <c r="B59" s="2" t="s">
        <v>289</v>
      </c>
      <c r="C59" s="2" t="s">
        <v>10</v>
      </c>
      <c r="D59" s="1" t="s">
        <v>73</v>
      </c>
      <c r="E59" s="6" t="s">
        <v>478</v>
      </c>
      <c r="F59" s="6" t="s">
        <v>479</v>
      </c>
      <c r="G59" s="2" t="s">
        <v>10</v>
      </c>
      <c r="H59" s="6" t="s">
        <v>79</v>
      </c>
      <c r="I59" s="6" t="s">
        <v>15</v>
      </c>
      <c r="J59" s="7">
        <v>1</v>
      </c>
      <c r="K59" s="6" t="s">
        <v>80</v>
      </c>
      <c r="L59" s="6" t="s">
        <v>313</v>
      </c>
      <c r="M59" s="2" t="s">
        <v>22</v>
      </c>
      <c r="N59" s="14"/>
    </row>
    <row r="60" spans="1:14" ht="38.25" customHeight="1" x14ac:dyDescent="0.2">
      <c r="A60" s="3" t="s">
        <v>303</v>
      </c>
      <c r="B60" s="2" t="s">
        <v>289</v>
      </c>
      <c r="C60" s="2" t="s">
        <v>10</v>
      </c>
      <c r="D60" s="1" t="s">
        <v>73</v>
      </c>
      <c r="E60" s="3" t="s">
        <v>295</v>
      </c>
      <c r="F60" s="3" t="s">
        <v>357</v>
      </c>
      <c r="G60" s="2" t="s">
        <v>10</v>
      </c>
      <c r="H60" s="6" t="s">
        <v>79</v>
      </c>
      <c r="I60" s="6" t="s">
        <v>15</v>
      </c>
      <c r="J60" s="7">
        <v>1</v>
      </c>
      <c r="K60" s="6" t="s">
        <v>80</v>
      </c>
      <c r="L60" s="6" t="s">
        <v>313</v>
      </c>
      <c r="M60" s="2" t="s">
        <v>22</v>
      </c>
      <c r="N60" s="14"/>
    </row>
    <row r="61" spans="1:14" ht="63.75" customHeight="1" x14ac:dyDescent="0.2">
      <c r="A61" s="3" t="s">
        <v>81</v>
      </c>
      <c r="B61" s="2" t="s">
        <v>290</v>
      </c>
      <c r="C61" s="2" t="s">
        <v>10</v>
      </c>
      <c r="D61" s="1" t="s">
        <v>82</v>
      </c>
      <c r="E61" s="3" t="s">
        <v>83</v>
      </c>
      <c r="F61" s="3" t="s">
        <v>84</v>
      </c>
      <c r="G61" s="2" t="s">
        <v>13</v>
      </c>
      <c r="H61" s="2" t="s">
        <v>85</v>
      </c>
      <c r="I61" s="3" t="s">
        <v>32</v>
      </c>
      <c r="J61" s="6" t="s">
        <v>135</v>
      </c>
      <c r="K61" s="6" t="s">
        <v>17</v>
      </c>
      <c r="L61" s="6" t="s">
        <v>47</v>
      </c>
      <c r="M61" s="2" t="s">
        <v>22</v>
      </c>
      <c r="N61" s="14"/>
    </row>
    <row r="62" spans="1:14" ht="63.75" customHeight="1" x14ac:dyDescent="0.2">
      <c r="A62" s="3" t="s">
        <v>86</v>
      </c>
      <c r="B62" s="2" t="s">
        <v>290</v>
      </c>
      <c r="C62" s="2" t="s">
        <v>10</v>
      </c>
      <c r="D62" s="1" t="s">
        <v>82</v>
      </c>
      <c r="E62" s="3" t="s">
        <v>83</v>
      </c>
      <c r="F62" s="3" t="s">
        <v>84</v>
      </c>
      <c r="G62" s="2" t="s">
        <v>26</v>
      </c>
      <c r="H62" s="6" t="s">
        <v>310</v>
      </c>
      <c r="I62" s="6" t="s">
        <v>15</v>
      </c>
      <c r="J62" s="6" t="s">
        <v>135</v>
      </c>
      <c r="K62" s="6" t="s">
        <v>87</v>
      </c>
      <c r="L62" s="6" t="s">
        <v>88</v>
      </c>
      <c r="M62" s="2" t="s">
        <v>22</v>
      </c>
      <c r="N62" s="14"/>
    </row>
    <row r="63" spans="1:14" ht="63.75" customHeight="1" x14ac:dyDescent="0.2">
      <c r="A63" s="3" t="s">
        <v>89</v>
      </c>
      <c r="B63" s="2" t="s">
        <v>290</v>
      </c>
      <c r="C63" s="2" t="s">
        <v>10</v>
      </c>
      <c r="D63" s="1" t="s">
        <v>82</v>
      </c>
      <c r="E63" s="3" t="s">
        <v>83</v>
      </c>
      <c r="F63" s="3" t="s">
        <v>84</v>
      </c>
      <c r="G63" s="2" t="s">
        <v>26</v>
      </c>
      <c r="H63" s="6" t="s">
        <v>90</v>
      </c>
      <c r="I63" s="3" t="s">
        <v>32</v>
      </c>
      <c r="J63" s="6" t="s">
        <v>135</v>
      </c>
      <c r="K63" s="6" t="s">
        <v>91</v>
      </c>
      <c r="L63" s="6" t="s">
        <v>44</v>
      </c>
      <c r="M63" s="2" t="s">
        <v>22</v>
      </c>
      <c r="N63" s="14"/>
    </row>
    <row r="64" spans="1:14" ht="63.75" customHeight="1" x14ac:dyDescent="0.2">
      <c r="A64" s="3" t="s">
        <v>92</v>
      </c>
      <c r="B64" s="2" t="s">
        <v>290</v>
      </c>
      <c r="C64" s="2" t="s">
        <v>10</v>
      </c>
      <c r="D64" s="1" t="s">
        <v>82</v>
      </c>
      <c r="E64" s="3" t="s">
        <v>83</v>
      </c>
      <c r="F64" s="3" t="s">
        <v>84</v>
      </c>
      <c r="G64" s="2" t="s">
        <v>26</v>
      </c>
      <c r="H64" s="6" t="s">
        <v>93</v>
      </c>
      <c r="I64" s="3" t="s">
        <v>32</v>
      </c>
      <c r="J64" s="6" t="s">
        <v>135</v>
      </c>
      <c r="K64" s="6" t="s">
        <v>91</v>
      </c>
      <c r="L64" s="6" t="s">
        <v>44</v>
      </c>
      <c r="M64" s="2" t="s">
        <v>22</v>
      </c>
      <c r="N64" s="14"/>
    </row>
    <row r="65" spans="1:14" ht="51" customHeight="1" x14ac:dyDescent="0.2">
      <c r="A65" s="5" t="s">
        <v>94</v>
      </c>
      <c r="B65" s="2" t="s">
        <v>290</v>
      </c>
      <c r="C65" s="2" t="s">
        <v>10</v>
      </c>
      <c r="D65" s="1" t="s">
        <v>82</v>
      </c>
      <c r="E65" s="5" t="s">
        <v>95</v>
      </c>
      <c r="F65" s="5" t="s">
        <v>297</v>
      </c>
      <c r="G65" s="2" t="s">
        <v>26</v>
      </c>
      <c r="H65" s="2" t="s">
        <v>96</v>
      </c>
      <c r="I65" s="2" t="s">
        <v>15</v>
      </c>
      <c r="J65" s="2" t="s">
        <v>97</v>
      </c>
      <c r="K65" s="2" t="s">
        <v>60</v>
      </c>
      <c r="L65" s="2" t="s">
        <v>98</v>
      </c>
      <c r="M65" s="2" t="s">
        <v>22</v>
      </c>
      <c r="N65" s="14"/>
    </row>
    <row r="66" spans="1:14" ht="63.75" customHeight="1" x14ac:dyDescent="0.2">
      <c r="A66" s="5" t="s">
        <v>99</v>
      </c>
      <c r="B66" s="2" t="s">
        <v>290</v>
      </c>
      <c r="C66" s="2" t="s">
        <v>10</v>
      </c>
      <c r="D66" s="1" t="s">
        <v>82</v>
      </c>
      <c r="E66" s="5" t="s">
        <v>95</v>
      </c>
      <c r="F66" s="5" t="s">
        <v>297</v>
      </c>
      <c r="G66" s="2" t="s">
        <v>26</v>
      </c>
      <c r="H66" s="2" t="s">
        <v>100</v>
      </c>
      <c r="I66" s="2" t="s">
        <v>15</v>
      </c>
      <c r="J66" s="2" t="s">
        <v>101</v>
      </c>
      <c r="K66" s="2" t="s">
        <v>60</v>
      </c>
      <c r="L66" s="2" t="s">
        <v>102</v>
      </c>
      <c r="M66" s="2" t="s">
        <v>103</v>
      </c>
      <c r="N66" s="14"/>
    </row>
    <row r="67" spans="1:14" ht="76.5" customHeight="1" x14ac:dyDescent="0.2">
      <c r="A67" s="3" t="s">
        <v>104</v>
      </c>
      <c r="B67" s="2" t="s">
        <v>290</v>
      </c>
      <c r="C67" s="2" t="s">
        <v>10</v>
      </c>
      <c r="D67" s="1" t="s">
        <v>82</v>
      </c>
      <c r="E67" s="5" t="s">
        <v>95</v>
      </c>
      <c r="F67" s="5" t="s">
        <v>297</v>
      </c>
      <c r="G67" s="2" t="s">
        <v>13</v>
      </c>
      <c r="H67" s="6" t="s">
        <v>105</v>
      </c>
      <c r="I67" s="3" t="s">
        <v>32</v>
      </c>
      <c r="J67" s="6" t="s">
        <v>135</v>
      </c>
      <c r="K67" s="6" t="s">
        <v>17</v>
      </c>
      <c r="L67" s="6" t="s">
        <v>65</v>
      </c>
      <c r="M67" s="2" t="s">
        <v>22</v>
      </c>
      <c r="N67" s="14"/>
    </row>
    <row r="68" spans="1:14" ht="51" customHeight="1" x14ac:dyDescent="0.2">
      <c r="A68" s="3" t="s">
        <v>106</v>
      </c>
      <c r="B68" s="2" t="s">
        <v>290</v>
      </c>
      <c r="C68" s="2" t="s">
        <v>10</v>
      </c>
      <c r="D68" s="1" t="s">
        <v>82</v>
      </c>
      <c r="E68" s="5" t="s">
        <v>95</v>
      </c>
      <c r="F68" s="5" t="s">
        <v>297</v>
      </c>
      <c r="G68" s="2" t="s">
        <v>26</v>
      </c>
      <c r="H68" s="6" t="s">
        <v>107</v>
      </c>
      <c r="I68" s="3" t="s">
        <v>32</v>
      </c>
      <c r="J68" s="6" t="s">
        <v>135</v>
      </c>
      <c r="K68" s="6" t="s">
        <v>60</v>
      </c>
      <c r="L68" s="6" t="s">
        <v>102</v>
      </c>
      <c r="M68" s="2" t="s">
        <v>22</v>
      </c>
      <c r="N68" s="14"/>
    </row>
    <row r="69" spans="1:14" ht="63.75" customHeight="1" x14ac:dyDescent="0.2">
      <c r="A69" s="3" t="s">
        <v>108</v>
      </c>
      <c r="B69" s="2" t="s">
        <v>290</v>
      </c>
      <c r="C69" s="2" t="s">
        <v>10</v>
      </c>
      <c r="D69" s="1" t="s">
        <v>82</v>
      </c>
      <c r="E69" s="5" t="s">
        <v>95</v>
      </c>
      <c r="F69" s="5" t="s">
        <v>297</v>
      </c>
      <c r="G69" s="2" t="s">
        <v>13</v>
      </c>
      <c r="H69" s="6" t="s">
        <v>109</v>
      </c>
      <c r="I69" s="3" t="s">
        <v>32</v>
      </c>
      <c r="J69" s="6" t="s">
        <v>135</v>
      </c>
      <c r="K69" s="6" t="s">
        <v>17</v>
      </c>
      <c r="L69" s="6" t="s">
        <v>47</v>
      </c>
      <c r="M69" s="2" t="s">
        <v>22</v>
      </c>
      <c r="N69" s="14"/>
    </row>
    <row r="70" spans="1:14" ht="76.5" customHeight="1" x14ac:dyDescent="0.2">
      <c r="A70" s="3" t="s">
        <v>110</v>
      </c>
      <c r="B70" s="2" t="s">
        <v>290</v>
      </c>
      <c r="C70" s="2" t="s">
        <v>10</v>
      </c>
      <c r="D70" s="1" t="s">
        <v>82</v>
      </c>
      <c r="E70" s="5" t="s">
        <v>95</v>
      </c>
      <c r="F70" s="6" t="s">
        <v>500</v>
      </c>
      <c r="G70" s="2" t="s">
        <v>26</v>
      </c>
      <c r="H70" s="6" t="s">
        <v>111</v>
      </c>
      <c r="I70" s="6" t="s">
        <v>15</v>
      </c>
      <c r="J70" s="6" t="s">
        <v>135</v>
      </c>
      <c r="K70" s="6" t="s">
        <v>112</v>
      </c>
      <c r="L70" s="6" t="s">
        <v>113</v>
      </c>
      <c r="M70" s="6" t="s">
        <v>114</v>
      </c>
      <c r="N70" s="15"/>
    </row>
    <row r="71" spans="1:14" ht="76.5" customHeight="1" x14ac:dyDescent="0.2">
      <c r="A71" s="3" t="s">
        <v>115</v>
      </c>
      <c r="B71" s="2" t="s">
        <v>290</v>
      </c>
      <c r="C71" s="2" t="s">
        <v>10</v>
      </c>
      <c r="D71" s="1" t="s">
        <v>82</v>
      </c>
      <c r="E71" s="5" t="s">
        <v>95</v>
      </c>
      <c r="F71" s="6" t="s">
        <v>501</v>
      </c>
      <c r="G71" s="2" t="s">
        <v>26</v>
      </c>
      <c r="H71" s="6" t="s">
        <v>111</v>
      </c>
      <c r="I71" s="6" t="s">
        <v>15</v>
      </c>
      <c r="J71" s="6" t="s">
        <v>135</v>
      </c>
      <c r="K71" s="6" t="s">
        <v>112</v>
      </c>
      <c r="L71" s="6" t="s">
        <v>113</v>
      </c>
      <c r="M71" s="6" t="s">
        <v>114</v>
      </c>
      <c r="N71" s="15"/>
    </row>
    <row r="72" spans="1:14" ht="102" customHeight="1" x14ac:dyDescent="0.2">
      <c r="A72" s="3" t="s">
        <v>116</v>
      </c>
      <c r="B72" s="2" t="s">
        <v>290</v>
      </c>
      <c r="C72" s="2" t="s">
        <v>10</v>
      </c>
      <c r="D72" s="1" t="s">
        <v>82</v>
      </c>
      <c r="E72" s="3" t="s">
        <v>117</v>
      </c>
      <c r="F72" s="3" t="s">
        <v>118</v>
      </c>
      <c r="G72" s="2" t="s">
        <v>10</v>
      </c>
      <c r="H72" s="6" t="s">
        <v>119</v>
      </c>
      <c r="I72" s="6" t="s">
        <v>15</v>
      </c>
      <c r="J72" s="6" t="s">
        <v>120</v>
      </c>
      <c r="K72" s="6" t="s">
        <v>60</v>
      </c>
      <c r="L72" s="6" t="s">
        <v>121</v>
      </c>
      <c r="M72" s="6" t="s">
        <v>103</v>
      </c>
      <c r="N72" s="15"/>
    </row>
    <row r="73" spans="1:14" ht="63.75" customHeight="1" x14ac:dyDescent="0.2">
      <c r="A73" s="3" t="s">
        <v>122</v>
      </c>
      <c r="B73" s="2" t="s">
        <v>290</v>
      </c>
      <c r="C73" s="2" t="s">
        <v>10</v>
      </c>
      <c r="D73" s="1" t="s">
        <v>82</v>
      </c>
      <c r="E73" s="3" t="s">
        <v>123</v>
      </c>
      <c r="F73" s="6" t="s">
        <v>507</v>
      </c>
      <c r="G73" s="2" t="s">
        <v>26</v>
      </c>
      <c r="H73" s="6" t="s">
        <v>124</v>
      </c>
      <c r="I73" s="6" t="s">
        <v>15</v>
      </c>
      <c r="J73" s="6" t="s">
        <v>120</v>
      </c>
      <c r="K73" s="6" t="s">
        <v>125</v>
      </c>
      <c r="L73" s="6" t="s">
        <v>57</v>
      </c>
      <c r="M73" s="2" t="s">
        <v>22</v>
      </c>
      <c r="N73" s="14"/>
    </row>
    <row r="74" spans="1:14" ht="25.5" customHeight="1" x14ac:dyDescent="0.2">
      <c r="A74" s="3" t="s">
        <v>309</v>
      </c>
      <c r="B74" s="2" t="s">
        <v>290</v>
      </c>
      <c r="C74" s="2" t="s">
        <v>10</v>
      </c>
      <c r="D74" s="1" t="s">
        <v>82</v>
      </c>
      <c r="E74" s="3" t="s">
        <v>298</v>
      </c>
      <c r="F74" s="6" t="s">
        <v>494</v>
      </c>
      <c r="G74" s="2" t="s">
        <v>26</v>
      </c>
      <c r="H74" s="6" t="s">
        <v>127</v>
      </c>
      <c r="I74" s="6" t="s">
        <v>15</v>
      </c>
      <c r="J74" s="6" t="s">
        <v>135</v>
      </c>
      <c r="K74" s="6" t="s">
        <v>128</v>
      </c>
      <c r="L74" s="6" t="s">
        <v>129</v>
      </c>
      <c r="M74" s="2" t="s">
        <v>22</v>
      </c>
      <c r="N74" s="14"/>
    </row>
    <row r="75" spans="1:14" ht="25.5" customHeight="1" x14ac:dyDescent="0.2">
      <c r="A75" s="3" t="s">
        <v>126</v>
      </c>
      <c r="B75" s="2" t="s">
        <v>290</v>
      </c>
      <c r="C75" s="2" t="s">
        <v>10</v>
      </c>
      <c r="D75" s="1" t="s">
        <v>82</v>
      </c>
      <c r="E75" s="3" t="s">
        <v>307</v>
      </c>
      <c r="F75" s="6" t="s">
        <v>510</v>
      </c>
      <c r="G75" s="2" t="s">
        <v>26</v>
      </c>
      <c r="H75" s="6" t="s">
        <v>127</v>
      </c>
      <c r="I75" s="6" t="s">
        <v>15</v>
      </c>
      <c r="J75" s="6" t="s">
        <v>135</v>
      </c>
      <c r="K75" s="6" t="s">
        <v>128</v>
      </c>
      <c r="L75" s="6" t="s">
        <v>129</v>
      </c>
      <c r="M75" s="2" t="s">
        <v>22</v>
      </c>
      <c r="N75" s="14"/>
    </row>
    <row r="76" spans="1:14" ht="25.5" customHeight="1" x14ac:dyDescent="0.2">
      <c r="A76" s="3" t="s">
        <v>130</v>
      </c>
      <c r="B76" s="2" t="s">
        <v>290</v>
      </c>
      <c r="C76" s="2" t="s">
        <v>10</v>
      </c>
      <c r="D76" s="1" t="s">
        <v>82</v>
      </c>
      <c r="E76" s="3" t="s">
        <v>307</v>
      </c>
      <c r="F76" s="6" t="s">
        <v>511</v>
      </c>
      <c r="G76" s="2" t="s">
        <v>26</v>
      </c>
      <c r="H76" s="6" t="s">
        <v>127</v>
      </c>
      <c r="I76" s="6" t="s">
        <v>15</v>
      </c>
      <c r="J76" s="6" t="s">
        <v>135</v>
      </c>
      <c r="K76" s="6" t="s">
        <v>128</v>
      </c>
      <c r="L76" s="6" t="s">
        <v>129</v>
      </c>
      <c r="M76" s="2" t="s">
        <v>22</v>
      </c>
      <c r="N76" s="14"/>
    </row>
    <row r="77" spans="1:14" ht="25.5" customHeight="1" x14ac:dyDescent="0.2">
      <c r="A77" s="3" t="s">
        <v>131</v>
      </c>
      <c r="B77" s="2" t="s">
        <v>290</v>
      </c>
      <c r="C77" s="2" t="s">
        <v>10</v>
      </c>
      <c r="D77" s="1" t="s">
        <v>82</v>
      </c>
      <c r="E77" s="3" t="s">
        <v>307</v>
      </c>
      <c r="F77" s="6" t="s">
        <v>512</v>
      </c>
      <c r="G77" s="2" t="s">
        <v>26</v>
      </c>
      <c r="H77" s="6" t="s">
        <v>127</v>
      </c>
      <c r="I77" s="6" t="s">
        <v>15</v>
      </c>
      <c r="J77" s="6" t="s">
        <v>135</v>
      </c>
      <c r="K77" s="6" t="s">
        <v>128</v>
      </c>
      <c r="L77" s="6" t="s">
        <v>129</v>
      </c>
      <c r="M77" s="2" t="s">
        <v>22</v>
      </c>
      <c r="N77" s="14"/>
    </row>
    <row r="78" spans="1:14" ht="76.5" customHeight="1" x14ac:dyDescent="0.2">
      <c r="A78" s="3" t="s">
        <v>132</v>
      </c>
      <c r="B78" s="2" t="s">
        <v>290</v>
      </c>
      <c r="C78" s="2" t="s">
        <v>10</v>
      </c>
      <c r="D78" s="1" t="s">
        <v>82</v>
      </c>
      <c r="E78" s="3" t="s">
        <v>307</v>
      </c>
      <c r="F78" s="6" t="s">
        <v>133</v>
      </c>
      <c r="G78" s="2" t="s">
        <v>26</v>
      </c>
      <c r="H78" s="6" t="s">
        <v>134</v>
      </c>
      <c r="I78" s="3" t="s">
        <v>32</v>
      </c>
      <c r="J78" s="6" t="s">
        <v>135</v>
      </c>
      <c r="K78" s="6" t="s">
        <v>60</v>
      </c>
      <c r="L78" s="6" t="s">
        <v>317</v>
      </c>
      <c r="M78" s="2" t="s">
        <v>22</v>
      </c>
      <c r="N78" s="14"/>
    </row>
    <row r="79" spans="1:14" ht="76.5" customHeight="1" x14ac:dyDescent="0.2">
      <c r="A79" s="3" t="s">
        <v>137</v>
      </c>
      <c r="B79" s="2" t="s">
        <v>290</v>
      </c>
      <c r="C79" s="2" t="s">
        <v>10</v>
      </c>
      <c r="D79" s="1" t="s">
        <v>82</v>
      </c>
      <c r="E79" s="3" t="s">
        <v>307</v>
      </c>
      <c r="F79" s="6" t="s">
        <v>138</v>
      </c>
      <c r="G79" s="2" t="s">
        <v>13</v>
      </c>
      <c r="H79" s="6" t="s">
        <v>139</v>
      </c>
      <c r="I79" s="3" t="s">
        <v>32</v>
      </c>
      <c r="J79" s="6" t="s">
        <v>135</v>
      </c>
      <c r="K79" s="6" t="s">
        <v>17</v>
      </c>
      <c r="L79" s="6" t="s">
        <v>65</v>
      </c>
      <c r="M79" s="2" t="s">
        <v>22</v>
      </c>
      <c r="N79" s="14"/>
    </row>
    <row r="80" spans="1:14" ht="63.75" customHeight="1" x14ac:dyDescent="0.2">
      <c r="A80" s="3" t="s">
        <v>140</v>
      </c>
      <c r="B80" s="2" t="s">
        <v>290</v>
      </c>
      <c r="C80" s="2" t="s">
        <v>10</v>
      </c>
      <c r="D80" s="1" t="s">
        <v>82</v>
      </c>
      <c r="E80" s="3" t="s">
        <v>307</v>
      </c>
      <c r="F80" s="6" t="s">
        <v>133</v>
      </c>
      <c r="G80" s="2" t="s">
        <v>13</v>
      </c>
      <c r="H80" s="6" t="s">
        <v>134</v>
      </c>
      <c r="I80" s="3" t="s">
        <v>32</v>
      </c>
      <c r="J80" s="6" t="s">
        <v>135</v>
      </c>
      <c r="K80" s="6" t="s">
        <v>17</v>
      </c>
      <c r="L80" s="6" t="s">
        <v>47</v>
      </c>
      <c r="M80" s="2" t="s">
        <v>22</v>
      </c>
      <c r="N80" s="14"/>
    </row>
    <row r="81" spans="1:14" ht="63.75" customHeight="1" x14ac:dyDescent="0.2">
      <c r="A81" s="3" t="s">
        <v>141</v>
      </c>
      <c r="B81" s="2" t="s">
        <v>290</v>
      </c>
      <c r="C81" s="2" t="s">
        <v>10</v>
      </c>
      <c r="D81" s="1" t="s">
        <v>82</v>
      </c>
      <c r="E81" s="3" t="s">
        <v>307</v>
      </c>
      <c r="F81" s="6" t="s">
        <v>133</v>
      </c>
      <c r="G81" s="2" t="s">
        <v>10</v>
      </c>
      <c r="H81" s="6" t="s">
        <v>142</v>
      </c>
      <c r="I81" s="6" t="s">
        <v>15</v>
      </c>
      <c r="J81" s="6" t="s">
        <v>135</v>
      </c>
      <c r="K81" s="6" t="s">
        <v>87</v>
      </c>
      <c r="L81" s="6" t="s">
        <v>88</v>
      </c>
      <c r="M81" s="2" t="s">
        <v>22</v>
      </c>
      <c r="N81" s="14"/>
    </row>
    <row r="82" spans="1:14" ht="76.5" customHeight="1" x14ac:dyDescent="0.2">
      <c r="A82" s="3" t="s">
        <v>143</v>
      </c>
      <c r="B82" s="2" t="s">
        <v>290</v>
      </c>
      <c r="C82" s="2" t="s">
        <v>10</v>
      </c>
      <c r="D82" s="1" t="s">
        <v>82</v>
      </c>
      <c r="E82" s="3" t="s">
        <v>307</v>
      </c>
      <c r="F82" s="6" t="s">
        <v>133</v>
      </c>
      <c r="G82" s="2" t="s">
        <v>26</v>
      </c>
      <c r="H82" s="6" t="s">
        <v>144</v>
      </c>
      <c r="I82" s="6" t="s">
        <v>15</v>
      </c>
      <c r="J82" s="6" t="s">
        <v>120</v>
      </c>
      <c r="K82" s="6" t="s">
        <v>17</v>
      </c>
      <c r="L82" s="6" t="s">
        <v>159</v>
      </c>
      <c r="M82" s="2" t="s">
        <v>22</v>
      </c>
      <c r="N82" s="14"/>
    </row>
    <row r="83" spans="1:14" ht="51" customHeight="1" x14ac:dyDescent="0.2">
      <c r="A83" s="3" t="s">
        <v>145</v>
      </c>
      <c r="B83" s="2" t="s">
        <v>290</v>
      </c>
      <c r="C83" s="2" t="s">
        <v>10</v>
      </c>
      <c r="D83" s="1" t="s">
        <v>82</v>
      </c>
      <c r="E83" s="3" t="s">
        <v>307</v>
      </c>
      <c r="F83" s="6" t="s">
        <v>133</v>
      </c>
      <c r="G83" s="2" t="s">
        <v>26</v>
      </c>
      <c r="H83" s="6" t="s">
        <v>139</v>
      </c>
      <c r="I83" s="3" t="s">
        <v>32</v>
      </c>
      <c r="J83" s="6" t="s">
        <v>135</v>
      </c>
      <c r="K83" s="6" t="s">
        <v>17</v>
      </c>
      <c r="L83" s="6" t="s">
        <v>146</v>
      </c>
      <c r="M83" s="2" t="s">
        <v>22</v>
      </c>
      <c r="N83" s="14"/>
    </row>
    <row r="84" spans="1:14" ht="63.75" customHeight="1" x14ac:dyDescent="0.2">
      <c r="A84" s="3" t="s">
        <v>489</v>
      </c>
      <c r="B84" s="2" t="s">
        <v>290</v>
      </c>
      <c r="C84" s="2" t="s">
        <v>10</v>
      </c>
      <c r="D84" s="1" t="s">
        <v>82</v>
      </c>
      <c r="E84" s="3" t="s">
        <v>307</v>
      </c>
      <c r="F84" s="6" t="s">
        <v>133</v>
      </c>
      <c r="G84" s="2" t="s">
        <v>26</v>
      </c>
      <c r="H84" s="6" t="s">
        <v>147</v>
      </c>
      <c r="I84" s="3" t="s">
        <v>32</v>
      </c>
      <c r="J84" s="6" t="s">
        <v>135</v>
      </c>
      <c r="K84" s="6" t="s">
        <v>17</v>
      </c>
      <c r="L84" s="6" t="s">
        <v>148</v>
      </c>
      <c r="M84" s="2" t="s">
        <v>22</v>
      </c>
      <c r="N84" s="14"/>
    </row>
    <row r="85" spans="1:14" ht="51" customHeight="1" x14ac:dyDescent="0.2">
      <c r="A85" s="3" t="s">
        <v>149</v>
      </c>
      <c r="B85" s="2" t="s">
        <v>290</v>
      </c>
      <c r="C85" s="2" t="s">
        <v>10</v>
      </c>
      <c r="D85" s="1" t="s">
        <v>82</v>
      </c>
      <c r="E85" s="3" t="s">
        <v>307</v>
      </c>
      <c r="F85" s="6" t="s">
        <v>133</v>
      </c>
      <c r="G85" s="2" t="s">
        <v>26</v>
      </c>
      <c r="H85" s="2" t="s">
        <v>150</v>
      </c>
      <c r="I85" s="2" t="s">
        <v>15</v>
      </c>
      <c r="J85" s="6" t="s">
        <v>135</v>
      </c>
      <c r="K85" s="6" t="s">
        <v>60</v>
      </c>
      <c r="L85" s="6" t="s">
        <v>151</v>
      </c>
      <c r="M85" s="6" t="s">
        <v>152</v>
      </c>
      <c r="N85" s="15"/>
    </row>
    <row r="86" spans="1:14" ht="114.75" customHeight="1" x14ac:dyDescent="0.2">
      <c r="A86" s="3" t="s">
        <v>153</v>
      </c>
      <c r="B86" s="2" t="s">
        <v>290</v>
      </c>
      <c r="C86" s="2" t="s">
        <v>10</v>
      </c>
      <c r="D86" s="1" t="s">
        <v>82</v>
      </c>
      <c r="E86" s="3" t="s">
        <v>307</v>
      </c>
      <c r="F86" s="6" t="s">
        <v>133</v>
      </c>
      <c r="G86" s="2" t="s">
        <v>10</v>
      </c>
      <c r="H86" s="6" t="s">
        <v>154</v>
      </c>
      <c r="I86" s="3" t="s">
        <v>32</v>
      </c>
      <c r="J86" s="6" t="s">
        <v>135</v>
      </c>
      <c r="K86" s="6" t="s">
        <v>91</v>
      </c>
      <c r="L86" s="6" t="s">
        <v>155</v>
      </c>
      <c r="M86" s="2" t="s">
        <v>22</v>
      </c>
      <c r="N86" s="14"/>
    </row>
    <row r="87" spans="1:14" ht="51" customHeight="1" x14ac:dyDescent="0.2">
      <c r="A87" s="3" t="s">
        <v>156</v>
      </c>
      <c r="B87" s="2" t="s">
        <v>290</v>
      </c>
      <c r="C87" s="2" t="s">
        <v>10</v>
      </c>
      <c r="D87" s="1" t="s">
        <v>82</v>
      </c>
      <c r="E87" s="3" t="s">
        <v>307</v>
      </c>
      <c r="F87" s="6" t="s">
        <v>157</v>
      </c>
      <c r="G87" s="2" t="s">
        <v>26</v>
      </c>
      <c r="H87" s="6" t="s">
        <v>158</v>
      </c>
      <c r="I87" s="6" t="s">
        <v>15</v>
      </c>
      <c r="J87" s="6" t="s">
        <v>120</v>
      </c>
      <c r="K87" s="6" t="s">
        <v>17</v>
      </c>
      <c r="L87" s="6" t="s">
        <v>159</v>
      </c>
      <c r="M87" s="2" t="s">
        <v>22</v>
      </c>
      <c r="N87" s="14"/>
    </row>
    <row r="88" spans="1:14" ht="63.75" customHeight="1" x14ac:dyDescent="0.2">
      <c r="A88" s="3" t="s">
        <v>160</v>
      </c>
      <c r="B88" s="2" t="s">
        <v>290</v>
      </c>
      <c r="C88" s="2" t="s">
        <v>10</v>
      </c>
      <c r="D88" s="1" t="s">
        <v>82</v>
      </c>
      <c r="E88" s="3" t="s">
        <v>307</v>
      </c>
      <c r="F88" s="6" t="s">
        <v>157</v>
      </c>
      <c r="G88" s="2" t="s">
        <v>13</v>
      </c>
      <c r="H88" s="6" t="s">
        <v>161</v>
      </c>
      <c r="I88" s="3" t="s">
        <v>32</v>
      </c>
      <c r="J88" s="6" t="s">
        <v>135</v>
      </c>
      <c r="K88" s="6" t="s">
        <v>17</v>
      </c>
      <c r="L88" s="6" t="s">
        <v>47</v>
      </c>
      <c r="M88" s="2" t="s">
        <v>22</v>
      </c>
      <c r="N88" s="14"/>
    </row>
    <row r="89" spans="1:14" ht="127.5" customHeight="1" x14ac:dyDescent="0.2">
      <c r="A89" s="3" t="s">
        <v>162</v>
      </c>
      <c r="B89" s="2" t="s">
        <v>290</v>
      </c>
      <c r="C89" s="2" t="s">
        <v>10</v>
      </c>
      <c r="D89" s="1" t="s">
        <v>82</v>
      </c>
      <c r="E89" s="3" t="s">
        <v>285</v>
      </c>
      <c r="F89" s="6" t="s">
        <v>514</v>
      </c>
      <c r="G89" s="2" t="s">
        <v>26</v>
      </c>
      <c r="H89" s="6" t="s">
        <v>163</v>
      </c>
      <c r="I89" s="6" t="s">
        <v>15</v>
      </c>
      <c r="J89" s="6" t="s">
        <v>135</v>
      </c>
      <c r="K89" s="6" t="s">
        <v>112</v>
      </c>
      <c r="L89" s="6" t="s">
        <v>164</v>
      </c>
      <c r="M89" s="6" t="s">
        <v>165</v>
      </c>
      <c r="N89" s="15"/>
    </row>
    <row r="90" spans="1:14" ht="127.5" customHeight="1" x14ac:dyDescent="0.2">
      <c r="A90" s="3" t="s">
        <v>166</v>
      </c>
      <c r="B90" s="2" t="s">
        <v>290</v>
      </c>
      <c r="C90" s="2" t="s">
        <v>10</v>
      </c>
      <c r="D90" s="1" t="s">
        <v>82</v>
      </c>
      <c r="E90" s="3" t="s">
        <v>285</v>
      </c>
      <c r="F90" s="6" t="s">
        <v>513</v>
      </c>
      <c r="G90" s="2" t="s">
        <v>26</v>
      </c>
      <c r="H90" s="6" t="s">
        <v>163</v>
      </c>
      <c r="I90" s="6" t="s">
        <v>15</v>
      </c>
      <c r="J90" s="6" t="s">
        <v>135</v>
      </c>
      <c r="K90" s="6" t="s">
        <v>112</v>
      </c>
      <c r="L90" s="6" t="s">
        <v>164</v>
      </c>
      <c r="M90" s="2" t="s">
        <v>22</v>
      </c>
      <c r="N90" s="14"/>
    </row>
    <row r="91" spans="1:14" ht="127.5" customHeight="1" x14ac:dyDescent="0.2">
      <c r="A91" s="3" t="s">
        <v>167</v>
      </c>
      <c r="B91" s="2" t="s">
        <v>290</v>
      </c>
      <c r="C91" s="2" t="s">
        <v>10</v>
      </c>
      <c r="D91" s="1" t="s">
        <v>82</v>
      </c>
      <c r="E91" s="3" t="s">
        <v>285</v>
      </c>
      <c r="F91" s="6" t="s">
        <v>515</v>
      </c>
      <c r="G91" s="2" t="s">
        <v>26</v>
      </c>
      <c r="H91" s="6" t="s">
        <v>163</v>
      </c>
      <c r="I91" s="6" t="s">
        <v>15</v>
      </c>
      <c r="J91" s="6" t="s">
        <v>135</v>
      </c>
      <c r="K91" s="6" t="s">
        <v>112</v>
      </c>
      <c r="L91" s="6" t="s">
        <v>164</v>
      </c>
      <c r="M91" s="2" t="s">
        <v>22</v>
      </c>
      <c r="N91" s="14"/>
    </row>
    <row r="92" spans="1:14" ht="76.5" customHeight="1" x14ac:dyDescent="0.2">
      <c r="A92" s="3" t="s">
        <v>168</v>
      </c>
      <c r="B92" s="2" t="s">
        <v>290</v>
      </c>
      <c r="C92" s="2" t="s">
        <v>10</v>
      </c>
      <c r="D92" s="1" t="s">
        <v>82</v>
      </c>
      <c r="E92" s="3" t="s">
        <v>285</v>
      </c>
      <c r="F92" s="6" t="s">
        <v>169</v>
      </c>
      <c r="G92" s="2" t="s">
        <v>13</v>
      </c>
      <c r="H92" s="6" t="s">
        <v>170</v>
      </c>
      <c r="I92" s="3" t="s">
        <v>32</v>
      </c>
      <c r="J92" s="6" t="s">
        <v>135</v>
      </c>
      <c r="K92" s="6" t="s">
        <v>17</v>
      </c>
      <c r="L92" s="6" t="s">
        <v>65</v>
      </c>
      <c r="M92" s="2" t="s">
        <v>22</v>
      </c>
      <c r="N92" s="14"/>
    </row>
    <row r="93" spans="1:14" ht="76.5" customHeight="1" x14ac:dyDescent="0.2">
      <c r="A93" s="3" t="s">
        <v>304</v>
      </c>
      <c r="B93" s="2" t="s">
        <v>290</v>
      </c>
      <c r="C93" s="2" t="s">
        <v>10</v>
      </c>
      <c r="D93" s="1" t="s">
        <v>82</v>
      </c>
      <c r="E93" s="3" t="s">
        <v>298</v>
      </c>
      <c r="F93" s="6" t="s">
        <v>495</v>
      </c>
      <c r="G93" s="2" t="s">
        <v>13</v>
      </c>
      <c r="H93" s="6" t="s">
        <v>170</v>
      </c>
      <c r="I93" s="3" t="s">
        <v>32</v>
      </c>
      <c r="J93" s="6" t="s">
        <v>135</v>
      </c>
      <c r="K93" s="6" t="s">
        <v>17</v>
      </c>
      <c r="L93" s="6" t="s">
        <v>65</v>
      </c>
      <c r="M93" s="2" t="s">
        <v>22</v>
      </c>
      <c r="N93" s="14"/>
    </row>
    <row r="94" spans="1:14" ht="63.75" customHeight="1" x14ac:dyDescent="0.2">
      <c r="A94" s="3" t="s">
        <v>171</v>
      </c>
      <c r="B94" s="2" t="s">
        <v>290</v>
      </c>
      <c r="C94" s="2" t="s">
        <v>10</v>
      </c>
      <c r="D94" s="1" t="s">
        <v>82</v>
      </c>
      <c r="E94" s="3" t="s">
        <v>285</v>
      </c>
      <c r="F94" s="6" t="s">
        <v>169</v>
      </c>
      <c r="G94" s="2" t="s">
        <v>13</v>
      </c>
      <c r="H94" s="2" t="s">
        <v>172</v>
      </c>
      <c r="I94" s="3" t="s">
        <v>32</v>
      </c>
      <c r="J94" s="6" t="s">
        <v>135</v>
      </c>
      <c r="K94" s="6" t="s">
        <v>17</v>
      </c>
      <c r="L94" s="6" t="s">
        <v>47</v>
      </c>
      <c r="M94" s="2" t="s">
        <v>22</v>
      </c>
      <c r="N94" s="14"/>
    </row>
    <row r="95" spans="1:14" ht="76.5" customHeight="1" x14ac:dyDescent="0.2">
      <c r="A95" s="3" t="s">
        <v>173</v>
      </c>
      <c r="B95" s="2" t="s">
        <v>290</v>
      </c>
      <c r="C95" s="2" t="s">
        <v>10</v>
      </c>
      <c r="D95" s="1" t="s">
        <v>82</v>
      </c>
      <c r="E95" s="3" t="s">
        <v>285</v>
      </c>
      <c r="F95" s="6" t="s">
        <v>174</v>
      </c>
      <c r="G95" s="2" t="s">
        <v>13</v>
      </c>
      <c r="H95" s="6" t="s">
        <v>105</v>
      </c>
      <c r="I95" s="3" t="s">
        <v>32</v>
      </c>
      <c r="J95" s="6" t="s">
        <v>175</v>
      </c>
      <c r="K95" s="6" t="s">
        <v>17</v>
      </c>
      <c r="L95" s="6" t="s">
        <v>65</v>
      </c>
      <c r="M95" s="2" t="s">
        <v>22</v>
      </c>
      <c r="N95" s="14"/>
    </row>
    <row r="96" spans="1:14" ht="63.75" customHeight="1" x14ac:dyDescent="0.2">
      <c r="A96" s="3" t="s">
        <v>176</v>
      </c>
      <c r="B96" s="2" t="s">
        <v>290</v>
      </c>
      <c r="C96" s="2" t="s">
        <v>10</v>
      </c>
      <c r="D96" s="1" t="s">
        <v>82</v>
      </c>
      <c r="E96" s="3" t="s">
        <v>285</v>
      </c>
      <c r="F96" s="6" t="s">
        <v>174</v>
      </c>
      <c r="G96" s="2" t="s">
        <v>13</v>
      </c>
      <c r="H96" s="6" t="s">
        <v>161</v>
      </c>
      <c r="I96" s="3" t="s">
        <v>32</v>
      </c>
      <c r="J96" s="6" t="s">
        <v>175</v>
      </c>
      <c r="K96" s="6" t="s">
        <v>17</v>
      </c>
      <c r="L96" s="6" t="s">
        <v>47</v>
      </c>
      <c r="M96" s="2" t="s">
        <v>22</v>
      </c>
      <c r="N96" s="14"/>
    </row>
    <row r="97" spans="1:14" ht="76.5" customHeight="1" x14ac:dyDescent="0.2">
      <c r="A97" s="3" t="s">
        <v>177</v>
      </c>
      <c r="B97" s="2" t="s">
        <v>290</v>
      </c>
      <c r="C97" s="2" t="s">
        <v>10</v>
      </c>
      <c r="D97" s="1" t="s">
        <v>82</v>
      </c>
      <c r="E97" s="3" t="s">
        <v>285</v>
      </c>
      <c r="F97" s="6" t="s">
        <v>178</v>
      </c>
      <c r="G97" s="2" t="s">
        <v>13</v>
      </c>
      <c r="H97" s="2" t="s">
        <v>179</v>
      </c>
      <c r="I97" s="3" t="s">
        <v>32</v>
      </c>
      <c r="J97" s="6" t="s">
        <v>135</v>
      </c>
      <c r="K97" s="6" t="s">
        <v>17</v>
      </c>
      <c r="L97" s="6" t="s">
        <v>180</v>
      </c>
      <c r="M97" s="2" t="s">
        <v>22</v>
      </c>
      <c r="N97" s="14"/>
    </row>
    <row r="98" spans="1:14" ht="76.5" customHeight="1" x14ac:dyDescent="0.2">
      <c r="A98" s="3" t="s">
        <v>305</v>
      </c>
      <c r="B98" s="2" t="s">
        <v>290</v>
      </c>
      <c r="C98" s="2" t="s">
        <v>10</v>
      </c>
      <c r="D98" s="1" t="s">
        <v>82</v>
      </c>
      <c r="E98" s="3" t="s">
        <v>298</v>
      </c>
      <c r="F98" s="6" t="s">
        <v>493</v>
      </c>
      <c r="G98" s="2" t="s">
        <v>13</v>
      </c>
      <c r="H98" s="2" t="s">
        <v>179</v>
      </c>
      <c r="I98" s="3" t="s">
        <v>32</v>
      </c>
      <c r="J98" s="6" t="s">
        <v>135</v>
      </c>
      <c r="K98" s="6" t="s">
        <v>17</v>
      </c>
      <c r="L98" s="6" t="s">
        <v>180</v>
      </c>
      <c r="M98" s="2" t="s">
        <v>22</v>
      </c>
      <c r="N98" s="14"/>
    </row>
    <row r="99" spans="1:14" ht="114.75" customHeight="1" x14ac:dyDescent="0.2">
      <c r="A99" s="3" t="s">
        <v>181</v>
      </c>
      <c r="B99" s="2" t="s">
        <v>290</v>
      </c>
      <c r="C99" s="2" t="s">
        <v>10</v>
      </c>
      <c r="D99" s="1" t="s">
        <v>82</v>
      </c>
      <c r="E99" s="3" t="s">
        <v>285</v>
      </c>
      <c r="F99" s="6" t="s">
        <v>174</v>
      </c>
      <c r="G99" s="2" t="s">
        <v>26</v>
      </c>
      <c r="H99" s="6" t="s">
        <v>182</v>
      </c>
      <c r="I99" s="3" t="s">
        <v>32</v>
      </c>
      <c r="J99" s="6" t="s">
        <v>135</v>
      </c>
      <c r="K99" s="6" t="s">
        <v>91</v>
      </c>
      <c r="L99" s="6" t="s">
        <v>155</v>
      </c>
      <c r="M99" s="2" t="s">
        <v>22</v>
      </c>
      <c r="N99" s="14"/>
    </row>
    <row r="100" spans="1:14" ht="51" customHeight="1" x14ac:dyDescent="0.2">
      <c r="A100" s="3" t="s">
        <v>183</v>
      </c>
      <c r="B100" s="2" t="s">
        <v>290</v>
      </c>
      <c r="C100" s="2" t="s">
        <v>10</v>
      </c>
      <c r="D100" s="1" t="s">
        <v>82</v>
      </c>
      <c r="E100" s="3" t="s">
        <v>285</v>
      </c>
      <c r="F100" s="6" t="s">
        <v>174</v>
      </c>
      <c r="G100" s="2" t="s">
        <v>26</v>
      </c>
      <c r="H100" s="6" t="s">
        <v>184</v>
      </c>
      <c r="I100" s="6" t="s">
        <v>15</v>
      </c>
      <c r="J100" s="6" t="s">
        <v>120</v>
      </c>
      <c r="K100" s="6" t="s">
        <v>17</v>
      </c>
      <c r="L100" s="6" t="s">
        <v>159</v>
      </c>
      <c r="M100" s="2" t="s">
        <v>22</v>
      </c>
      <c r="N100" s="14"/>
    </row>
    <row r="101" spans="1:14" ht="63.75" customHeight="1" x14ac:dyDescent="0.2">
      <c r="A101" s="3" t="s">
        <v>185</v>
      </c>
      <c r="B101" s="2" t="s">
        <v>290</v>
      </c>
      <c r="C101" s="2" t="s">
        <v>10</v>
      </c>
      <c r="D101" s="1" t="s">
        <v>82</v>
      </c>
      <c r="E101" s="3" t="s">
        <v>285</v>
      </c>
      <c r="F101" s="6" t="s">
        <v>178</v>
      </c>
      <c r="G101" s="2" t="s">
        <v>13</v>
      </c>
      <c r="H101" s="6" t="s">
        <v>161</v>
      </c>
      <c r="I101" s="3" t="s">
        <v>32</v>
      </c>
      <c r="J101" s="6" t="s">
        <v>135</v>
      </c>
      <c r="K101" s="6" t="s">
        <v>17</v>
      </c>
      <c r="L101" s="6" t="s">
        <v>47</v>
      </c>
      <c r="M101" s="2" t="s">
        <v>22</v>
      </c>
      <c r="N101" s="14"/>
    </row>
    <row r="102" spans="1:14" ht="76.5" customHeight="1" x14ac:dyDescent="0.2">
      <c r="A102" s="3" t="s">
        <v>186</v>
      </c>
      <c r="B102" s="2" t="s">
        <v>290</v>
      </c>
      <c r="C102" s="2" t="s">
        <v>10</v>
      </c>
      <c r="D102" s="1" t="s">
        <v>82</v>
      </c>
      <c r="E102" s="3" t="s">
        <v>285</v>
      </c>
      <c r="F102" s="6" t="s">
        <v>187</v>
      </c>
      <c r="G102" s="2" t="s">
        <v>13</v>
      </c>
      <c r="H102" s="6" t="s">
        <v>105</v>
      </c>
      <c r="I102" s="3" t="s">
        <v>32</v>
      </c>
      <c r="J102" s="6" t="s">
        <v>175</v>
      </c>
      <c r="K102" s="6" t="s">
        <v>17</v>
      </c>
      <c r="L102" s="6" t="s">
        <v>65</v>
      </c>
      <c r="M102" s="2" t="s">
        <v>22</v>
      </c>
      <c r="N102" s="14"/>
    </row>
    <row r="103" spans="1:14" ht="51" customHeight="1" x14ac:dyDescent="0.2">
      <c r="A103" s="3" t="s">
        <v>188</v>
      </c>
      <c r="B103" s="2" t="s">
        <v>290</v>
      </c>
      <c r="C103" s="2" t="s">
        <v>10</v>
      </c>
      <c r="D103" s="1" t="s">
        <v>82</v>
      </c>
      <c r="E103" s="3" t="s">
        <v>285</v>
      </c>
      <c r="F103" s="6" t="s">
        <v>174</v>
      </c>
      <c r="G103" s="2" t="s">
        <v>26</v>
      </c>
      <c r="H103" s="6" t="s">
        <v>189</v>
      </c>
      <c r="I103" s="3" t="s">
        <v>32</v>
      </c>
      <c r="J103" s="6" t="s">
        <v>135</v>
      </c>
      <c r="K103" s="6" t="s">
        <v>17</v>
      </c>
      <c r="L103" s="6" t="s">
        <v>190</v>
      </c>
      <c r="M103" s="2" t="s">
        <v>22</v>
      </c>
      <c r="N103" s="14"/>
    </row>
    <row r="104" spans="1:14" ht="63.75" customHeight="1" x14ac:dyDescent="0.2">
      <c r="A104" s="3" t="s">
        <v>191</v>
      </c>
      <c r="B104" s="2" t="s">
        <v>290</v>
      </c>
      <c r="C104" s="2" t="s">
        <v>10</v>
      </c>
      <c r="D104" s="1" t="s">
        <v>82</v>
      </c>
      <c r="E104" s="3" t="s">
        <v>285</v>
      </c>
      <c r="F104" s="6" t="s">
        <v>174</v>
      </c>
      <c r="G104" s="2" t="s">
        <v>26</v>
      </c>
      <c r="H104" s="6" t="s">
        <v>192</v>
      </c>
      <c r="I104" s="3" t="s">
        <v>32</v>
      </c>
      <c r="J104" s="6" t="s">
        <v>135</v>
      </c>
      <c r="K104" s="6" t="s">
        <v>17</v>
      </c>
      <c r="L104" s="6" t="s">
        <v>148</v>
      </c>
      <c r="M104" s="2" t="s">
        <v>22</v>
      </c>
      <c r="N104" s="14"/>
    </row>
    <row r="105" spans="1:14" ht="63.75" customHeight="1" x14ac:dyDescent="0.2">
      <c r="A105" s="3" t="s">
        <v>193</v>
      </c>
      <c r="B105" s="2" t="s">
        <v>290</v>
      </c>
      <c r="C105" s="2" t="s">
        <v>10</v>
      </c>
      <c r="D105" s="1" t="s">
        <v>82</v>
      </c>
      <c r="E105" s="3" t="s">
        <v>285</v>
      </c>
      <c r="F105" s="6" t="s">
        <v>187</v>
      </c>
      <c r="G105" s="2" t="s">
        <v>13</v>
      </c>
      <c r="H105" s="6" t="s">
        <v>194</v>
      </c>
      <c r="I105" s="3" t="s">
        <v>32</v>
      </c>
      <c r="J105" s="6" t="s">
        <v>135</v>
      </c>
      <c r="K105" s="6" t="s">
        <v>17</v>
      </c>
      <c r="L105" s="6" t="s">
        <v>47</v>
      </c>
      <c r="M105" s="2" t="s">
        <v>22</v>
      </c>
      <c r="N105" s="14"/>
    </row>
    <row r="106" spans="1:14" ht="76.5" customHeight="1" x14ac:dyDescent="0.2">
      <c r="A106" s="3" t="s">
        <v>195</v>
      </c>
      <c r="B106" s="2" t="s">
        <v>290</v>
      </c>
      <c r="C106" s="2" t="s">
        <v>10</v>
      </c>
      <c r="D106" s="1" t="s">
        <v>82</v>
      </c>
      <c r="E106" s="3" t="s">
        <v>285</v>
      </c>
      <c r="F106" s="6" t="s">
        <v>178</v>
      </c>
      <c r="G106" s="2" t="s">
        <v>26</v>
      </c>
      <c r="H106" s="6" t="s">
        <v>311</v>
      </c>
      <c r="I106" s="6" t="s">
        <v>15</v>
      </c>
      <c r="J106" s="6" t="s">
        <v>120</v>
      </c>
      <c r="K106" s="6" t="s">
        <v>60</v>
      </c>
      <c r="L106" s="6" t="s">
        <v>136</v>
      </c>
      <c r="M106" s="2" t="s">
        <v>22</v>
      </c>
      <c r="N106" s="14"/>
    </row>
    <row r="107" spans="1:14" ht="63.75" customHeight="1" x14ac:dyDescent="0.2">
      <c r="A107" s="3" t="s">
        <v>196</v>
      </c>
      <c r="B107" s="2" t="s">
        <v>290</v>
      </c>
      <c r="C107" s="2" t="s">
        <v>10</v>
      </c>
      <c r="D107" s="1" t="s">
        <v>82</v>
      </c>
      <c r="E107" s="3" t="s">
        <v>285</v>
      </c>
      <c r="F107" s="6" t="s">
        <v>508</v>
      </c>
      <c r="G107" s="2" t="s">
        <v>13</v>
      </c>
      <c r="H107" s="6" t="s">
        <v>197</v>
      </c>
      <c r="I107" s="3" t="s">
        <v>32</v>
      </c>
      <c r="J107" s="6" t="s">
        <v>120</v>
      </c>
      <c r="K107" s="6" t="s">
        <v>17</v>
      </c>
      <c r="L107" s="6" t="s">
        <v>47</v>
      </c>
      <c r="M107" s="2" t="s">
        <v>22</v>
      </c>
      <c r="N107" s="14"/>
    </row>
    <row r="108" spans="1:14" ht="63.75" customHeight="1" x14ac:dyDescent="0.2">
      <c r="A108" s="3" t="s">
        <v>306</v>
      </c>
      <c r="B108" s="2" t="s">
        <v>290</v>
      </c>
      <c r="C108" s="2" t="s">
        <v>10</v>
      </c>
      <c r="D108" s="1" t="s">
        <v>82</v>
      </c>
      <c r="E108" s="3" t="s">
        <v>298</v>
      </c>
      <c r="F108" s="6" t="s">
        <v>509</v>
      </c>
      <c r="G108" s="2" t="s">
        <v>13</v>
      </c>
      <c r="H108" s="6" t="s">
        <v>197</v>
      </c>
      <c r="I108" s="3" t="s">
        <v>32</v>
      </c>
      <c r="J108" s="6" t="s">
        <v>120</v>
      </c>
      <c r="K108" s="6" t="s">
        <v>17</v>
      </c>
      <c r="L108" s="6" t="s">
        <v>47</v>
      </c>
      <c r="M108" s="2" t="s">
        <v>22</v>
      </c>
      <c r="N108" s="14"/>
    </row>
    <row r="109" spans="1:14" ht="76.5" customHeight="1" x14ac:dyDescent="0.2">
      <c r="A109" s="3" t="s">
        <v>198</v>
      </c>
      <c r="B109" s="2" t="s">
        <v>290</v>
      </c>
      <c r="C109" s="2" t="s">
        <v>10</v>
      </c>
      <c r="D109" s="1" t="s">
        <v>82</v>
      </c>
      <c r="E109" s="3" t="s">
        <v>285</v>
      </c>
      <c r="F109" s="6" t="s">
        <v>508</v>
      </c>
      <c r="G109" s="2" t="s">
        <v>13</v>
      </c>
      <c r="H109" s="6" t="s">
        <v>199</v>
      </c>
      <c r="I109" s="3" t="s">
        <v>32</v>
      </c>
      <c r="J109" s="6" t="s">
        <v>135</v>
      </c>
      <c r="K109" s="6" t="s">
        <v>17</v>
      </c>
      <c r="L109" s="6" t="s">
        <v>65</v>
      </c>
      <c r="M109" s="2" t="s">
        <v>22</v>
      </c>
      <c r="N109" s="14"/>
    </row>
    <row r="110" spans="1:14" ht="114.75" customHeight="1" x14ac:dyDescent="0.2">
      <c r="A110" s="3" t="s">
        <v>200</v>
      </c>
      <c r="B110" s="2" t="s">
        <v>290</v>
      </c>
      <c r="C110" s="2" t="s">
        <v>10</v>
      </c>
      <c r="D110" s="1" t="s">
        <v>82</v>
      </c>
      <c r="E110" s="3" t="s">
        <v>285</v>
      </c>
      <c r="F110" s="6" t="s">
        <v>187</v>
      </c>
      <c r="G110" s="2" t="s">
        <v>26</v>
      </c>
      <c r="H110" s="6" t="s">
        <v>182</v>
      </c>
      <c r="I110" s="3" t="s">
        <v>32</v>
      </c>
      <c r="J110" s="6" t="s">
        <v>135</v>
      </c>
      <c r="K110" s="6" t="s">
        <v>91</v>
      </c>
      <c r="L110" s="6" t="s">
        <v>155</v>
      </c>
      <c r="M110" s="2" t="s">
        <v>22</v>
      </c>
      <c r="N110" s="14"/>
    </row>
    <row r="111" spans="1:14" ht="51" customHeight="1" x14ac:dyDescent="0.2">
      <c r="A111" s="3" t="s">
        <v>201</v>
      </c>
      <c r="B111" s="2" t="s">
        <v>290</v>
      </c>
      <c r="C111" s="2" t="s">
        <v>10</v>
      </c>
      <c r="D111" s="1" t="s">
        <v>82</v>
      </c>
      <c r="E111" s="3" t="s">
        <v>285</v>
      </c>
      <c r="F111" s="6" t="s">
        <v>187</v>
      </c>
      <c r="G111" s="2" t="s">
        <v>26</v>
      </c>
      <c r="H111" s="6" t="s">
        <v>184</v>
      </c>
      <c r="I111" s="6" t="s">
        <v>15</v>
      </c>
      <c r="J111" s="6" t="s">
        <v>120</v>
      </c>
      <c r="K111" s="6" t="s">
        <v>17</v>
      </c>
      <c r="L111" s="6" t="s">
        <v>159</v>
      </c>
      <c r="M111" s="2" t="s">
        <v>22</v>
      </c>
      <c r="N111" s="14"/>
    </row>
    <row r="112" spans="1:14" ht="63.75" customHeight="1" x14ac:dyDescent="0.2">
      <c r="A112" s="3" t="s">
        <v>202</v>
      </c>
      <c r="B112" s="2" t="s">
        <v>290</v>
      </c>
      <c r="C112" s="2" t="s">
        <v>10</v>
      </c>
      <c r="D112" s="1" t="s">
        <v>82</v>
      </c>
      <c r="E112" s="3" t="s">
        <v>285</v>
      </c>
      <c r="F112" s="6" t="s">
        <v>203</v>
      </c>
      <c r="G112" s="2" t="s">
        <v>13</v>
      </c>
      <c r="H112" s="6" t="s">
        <v>204</v>
      </c>
      <c r="I112" s="6" t="s">
        <v>15</v>
      </c>
      <c r="J112" s="6" t="s">
        <v>135</v>
      </c>
      <c r="K112" s="6" t="s">
        <v>91</v>
      </c>
      <c r="L112" s="6" t="s">
        <v>47</v>
      </c>
      <c r="M112" s="2" t="s">
        <v>22</v>
      </c>
      <c r="N112" s="14"/>
    </row>
    <row r="113" spans="1:14" ht="76.5" customHeight="1" x14ac:dyDescent="0.2">
      <c r="A113" s="3" t="s">
        <v>205</v>
      </c>
      <c r="B113" s="2" t="s">
        <v>290</v>
      </c>
      <c r="C113" s="2" t="s">
        <v>10</v>
      </c>
      <c r="D113" s="1" t="s">
        <v>82</v>
      </c>
      <c r="E113" s="3" t="s">
        <v>285</v>
      </c>
      <c r="F113" s="6" t="s">
        <v>203</v>
      </c>
      <c r="G113" s="2" t="s">
        <v>13</v>
      </c>
      <c r="H113" s="6" t="s">
        <v>206</v>
      </c>
      <c r="I113" s="3" t="s">
        <v>32</v>
      </c>
      <c r="J113" s="6" t="s">
        <v>135</v>
      </c>
      <c r="K113" s="6" t="s">
        <v>17</v>
      </c>
      <c r="L113" s="6" t="s">
        <v>180</v>
      </c>
      <c r="M113" s="2" t="s">
        <v>22</v>
      </c>
      <c r="N113" s="14"/>
    </row>
    <row r="114" spans="1:14" ht="114.75" customHeight="1" x14ac:dyDescent="0.2">
      <c r="A114" s="3" t="s">
        <v>207</v>
      </c>
      <c r="B114" s="2" t="s">
        <v>290</v>
      </c>
      <c r="C114" s="2" t="s">
        <v>10</v>
      </c>
      <c r="D114" s="1" t="s">
        <v>82</v>
      </c>
      <c r="E114" s="3" t="s">
        <v>285</v>
      </c>
      <c r="F114" s="6" t="s">
        <v>508</v>
      </c>
      <c r="G114" s="2" t="s">
        <v>26</v>
      </c>
      <c r="H114" s="6" t="s">
        <v>182</v>
      </c>
      <c r="I114" s="3" t="s">
        <v>32</v>
      </c>
      <c r="J114" s="6" t="s">
        <v>135</v>
      </c>
      <c r="K114" s="6" t="s">
        <v>91</v>
      </c>
      <c r="L114" s="6" t="s">
        <v>155</v>
      </c>
      <c r="M114" s="2" t="s">
        <v>22</v>
      </c>
      <c r="N114" s="14"/>
    </row>
    <row r="115" spans="1:14" ht="114.75" customHeight="1" x14ac:dyDescent="0.2">
      <c r="A115" s="3" t="s">
        <v>208</v>
      </c>
      <c r="B115" s="2" t="s">
        <v>290</v>
      </c>
      <c r="C115" s="2" t="s">
        <v>10</v>
      </c>
      <c r="D115" s="1" t="s">
        <v>82</v>
      </c>
      <c r="E115" s="3" t="s">
        <v>285</v>
      </c>
      <c r="F115" s="3" t="s">
        <v>203</v>
      </c>
      <c r="G115" s="2" t="s">
        <v>26</v>
      </c>
      <c r="H115" s="6" t="s">
        <v>182</v>
      </c>
      <c r="I115" s="3" t="s">
        <v>32</v>
      </c>
      <c r="J115" s="6" t="s">
        <v>135</v>
      </c>
      <c r="K115" s="6" t="s">
        <v>91</v>
      </c>
      <c r="L115" s="6" t="s">
        <v>155</v>
      </c>
      <c r="M115" s="2" t="s">
        <v>22</v>
      </c>
      <c r="N115" s="14"/>
    </row>
    <row r="116" spans="1:14" ht="38.25" customHeight="1" x14ac:dyDescent="0.2">
      <c r="A116" s="3" t="s">
        <v>209</v>
      </c>
      <c r="B116" s="2" t="s">
        <v>290</v>
      </c>
      <c r="C116" s="2" t="s">
        <v>10</v>
      </c>
      <c r="D116" s="1" t="s">
        <v>82</v>
      </c>
      <c r="E116" s="3" t="s">
        <v>285</v>
      </c>
      <c r="F116" s="3" t="s">
        <v>203</v>
      </c>
      <c r="G116" s="2" t="s">
        <v>26</v>
      </c>
      <c r="H116" s="6" t="s">
        <v>210</v>
      </c>
      <c r="I116" s="3" t="s">
        <v>32</v>
      </c>
      <c r="J116" s="6" t="s">
        <v>135</v>
      </c>
      <c r="K116" s="6" t="s">
        <v>17</v>
      </c>
      <c r="L116" s="6" t="s">
        <v>211</v>
      </c>
      <c r="M116" s="2" t="s">
        <v>22</v>
      </c>
      <c r="N116" s="14"/>
    </row>
    <row r="117" spans="1:14" ht="38.25" customHeight="1" x14ac:dyDescent="0.2">
      <c r="A117" s="3" t="s">
        <v>212</v>
      </c>
      <c r="B117" s="2" t="s">
        <v>290</v>
      </c>
      <c r="C117" s="2" t="s">
        <v>10</v>
      </c>
      <c r="D117" s="1" t="s">
        <v>82</v>
      </c>
      <c r="E117" s="3" t="s">
        <v>285</v>
      </c>
      <c r="F117" s="3" t="s">
        <v>203</v>
      </c>
      <c r="G117" s="2" t="s">
        <v>26</v>
      </c>
      <c r="H117" s="6" t="s">
        <v>213</v>
      </c>
      <c r="I117" s="3" t="s">
        <v>32</v>
      </c>
      <c r="J117" s="6" t="s">
        <v>135</v>
      </c>
      <c r="K117" s="6" t="s">
        <v>17</v>
      </c>
      <c r="L117" s="6" t="s">
        <v>211</v>
      </c>
      <c r="M117" s="2" t="s">
        <v>22</v>
      </c>
      <c r="N117" s="14"/>
    </row>
    <row r="118" spans="1:14" ht="51" customHeight="1" x14ac:dyDescent="0.2">
      <c r="A118" s="3" t="s">
        <v>214</v>
      </c>
      <c r="B118" s="2" t="s">
        <v>290</v>
      </c>
      <c r="C118" s="2" t="s">
        <v>10</v>
      </c>
      <c r="D118" s="1" t="s">
        <v>82</v>
      </c>
      <c r="E118" s="3" t="s">
        <v>83</v>
      </c>
      <c r="F118" s="3" t="s">
        <v>215</v>
      </c>
      <c r="G118" s="2" t="s">
        <v>13</v>
      </c>
      <c r="H118" s="6" t="s">
        <v>216</v>
      </c>
      <c r="I118" s="6" t="s">
        <v>15</v>
      </c>
      <c r="J118" s="7">
        <v>1</v>
      </c>
      <c r="K118" s="6" t="s">
        <v>17</v>
      </c>
      <c r="L118" s="6" t="s">
        <v>71</v>
      </c>
      <c r="M118" s="2" t="s">
        <v>22</v>
      </c>
      <c r="N118" s="14"/>
    </row>
    <row r="119" spans="1:14" ht="76.5" customHeight="1" x14ac:dyDescent="0.2">
      <c r="A119" s="3" t="s">
        <v>217</v>
      </c>
      <c r="B119" s="5" t="s">
        <v>291</v>
      </c>
      <c r="C119" s="2" t="s">
        <v>10</v>
      </c>
      <c r="D119" s="1" t="s">
        <v>82</v>
      </c>
      <c r="E119" s="3" t="s">
        <v>218</v>
      </c>
      <c r="F119" s="3" t="s">
        <v>359</v>
      </c>
      <c r="G119" s="2" t="s">
        <v>13</v>
      </c>
      <c r="H119" s="6" t="s">
        <v>219</v>
      </c>
      <c r="I119" s="6" t="s">
        <v>15</v>
      </c>
      <c r="J119" s="6" t="s">
        <v>120</v>
      </c>
      <c r="K119" s="6" t="s">
        <v>17</v>
      </c>
      <c r="L119" s="6" t="s">
        <v>180</v>
      </c>
      <c r="M119" s="2" t="s">
        <v>22</v>
      </c>
      <c r="N119" s="14"/>
    </row>
    <row r="120" spans="1:14" ht="76.5" customHeight="1" x14ac:dyDescent="0.2">
      <c r="A120" s="3" t="s">
        <v>220</v>
      </c>
      <c r="B120" s="5" t="s">
        <v>291</v>
      </c>
      <c r="C120" s="2" t="s">
        <v>10</v>
      </c>
      <c r="D120" s="1" t="s">
        <v>82</v>
      </c>
      <c r="E120" s="3" t="s">
        <v>218</v>
      </c>
      <c r="F120" s="3" t="s">
        <v>359</v>
      </c>
      <c r="G120" s="2" t="s">
        <v>13</v>
      </c>
      <c r="H120" s="6" t="s">
        <v>221</v>
      </c>
      <c r="I120" s="6" t="s">
        <v>15</v>
      </c>
      <c r="J120" s="6" t="s">
        <v>135</v>
      </c>
      <c r="K120" s="6" t="s">
        <v>17</v>
      </c>
      <c r="L120" s="6" t="s">
        <v>180</v>
      </c>
      <c r="M120" s="2" t="s">
        <v>22</v>
      </c>
      <c r="N120" s="14"/>
    </row>
    <row r="121" spans="1:14" ht="63.75" customHeight="1" x14ac:dyDescent="0.2">
      <c r="A121" s="3" t="s">
        <v>222</v>
      </c>
      <c r="B121" s="5" t="s">
        <v>291</v>
      </c>
      <c r="C121" s="2" t="s">
        <v>10</v>
      </c>
      <c r="D121" s="1" t="s">
        <v>82</v>
      </c>
      <c r="E121" s="3" t="s">
        <v>218</v>
      </c>
      <c r="F121" s="3" t="s">
        <v>359</v>
      </c>
      <c r="G121" s="2" t="s">
        <v>13</v>
      </c>
      <c r="H121" s="6" t="s">
        <v>223</v>
      </c>
      <c r="I121" s="3" t="s">
        <v>32</v>
      </c>
      <c r="J121" s="6" t="s">
        <v>135</v>
      </c>
      <c r="K121" s="6" t="s">
        <v>17</v>
      </c>
      <c r="L121" s="6" t="s">
        <v>47</v>
      </c>
      <c r="M121" s="6" t="s">
        <v>224</v>
      </c>
      <c r="N121" s="15"/>
    </row>
    <row r="122" spans="1:14" ht="114.75" customHeight="1" x14ac:dyDescent="0.2">
      <c r="A122" s="3" t="s">
        <v>225</v>
      </c>
      <c r="B122" s="5" t="s">
        <v>291</v>
      </c>
      <c r="C122" s="2" t="s">
        <v>10</v>
      </c>
      <c r="D122" s="1" t="s">
        <v>82</v>
      </c>
      <c r="E122" s="3" t="s">
        <v>218</v>
      </c>
      <c r="F122" s="3" t="s">
        <v>359</v>
      </c>
      <c r="G122" s="2" t="s">
        <v>13</v>
      </c>
      <c r="H122" s="6" t="s">
        <v>226</v>
      </c>
      <c r="I122" s="6" t="s">
        <v>15</v>
      </c>
      <c r="J122" s="6" t="s">
        <v>120</v>
      </c>
      <c r="K122" s="6" t="s">
        <v>17</v>
      </c>
      <c r="L122" s="6" t="s">
        <v>227</v>
      </c>
      <c r="M122" s="6" t="s">
        <v>228</v>
      </c>
      <c r="N122" s="15"/>
    </row>
    <row r="123" spans="1:14" ht="63.75" customHeight="1" x14ac:dyDescent="0.2">
      <c r="A123" s="2" t="s">
        <v>490</v>
      </c>
      <c r="B123" s="2" t="s">
        <v>288</v>
      </c>
      <c r="C123" s="2" t="s">
        <v>10</v>
      </c>
      <c r="D123" s="1" t="s">
        <v>11</v>
      </c>
      <c r="E123" s="5" t="s">
        <v>308</v>
      </c>
      <c r="F123" s="2" t="s">
        <v>25</v>
      </c>
      <c r="G123" s="2" t="s">
        <v>13</v>
      </c>
      <c r="H123" s="2" t="s">
        <v>52</v>
      </c>
      <c r="I123" s="3" t="s">
        <v>32</v>
      </c>
      <c r="J123" s="2" t="s">
        <v>312</v>
      </c>
      <c r="K123" s="2" t="s">
        <v>17</v>
      </c>
      <c r="L123" s="2" t="s">
        <v>47</v>
      </c>
      <c r="M123" s="2" t="s">
        <v>22</v>
      </c>
      <c r="N123" s="14"/>
    </row>
  </sheetData>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88"/>
  <sheetViews>
    <sheetView view="pageBreakPreview" topLeftCell="A10" zoomScaleNormal="100" zoomScaleSheetLayoutView="100" zoomScalePageLayoutView="80" workbookViewId="0">
      <selection activeCell="U16" sqref="U16:AD16"/>
    </sheetView>
  </sheetViews>
  <sheetFormatPr baseColWidth="10" defaultRowHeight="13.5" x14ac:dyDescent="0.25"/>
  <cols>
    <col min="1" max="1" width="2.85546875" style="23" customWidth="1"/>
    <col min="2" max="2" width="1.140625" style="23" customWidth="1"/>
    <col min="3" max="5" width="11.42578125" style="50"/>
    <col min="6" max="36" width="2.7109375" style="50" customWidth="1"/>
    <col min="37" max="38" width="3.28515625" style="50" customWidth="1"/>
    <col min="39" max="39" width="3.85546875" style="50" customWidth="1"/>
    <col min="40" max="41" width="3.28515625" style="50" customWidth="1"/>
    <col min="42" max="42" width="1.28515625" style="23" customWidth="1"/>
    <col min="43" max="43" width="4.5703125" style="23" customWidth="1"/>
    <col min="44" max="47" width="11.42578125" style="23"/>
    <col min="48" max="256" width="11.42578125" style="50"/>
    <col min="257" max="257" width="2.85546875" style="50" customWidth="1"/>
    <col min="258" max="258" width="1.140625" style="50" customWidth="1"/>
    <col min="259" max="261" width="11.42578125" style="50"/>
    <col min="262" max="292" width="2.7109375" style="50" customWidth="1"/>
    <col min="293" max="297" width="3.28515625" style="50" customWidth="1"/>
    <col min="298" max="298" width="1.28515625" style="50" customWidth="1"/>
    <col min="299" max="512" width="11.42578125" style="50"/>
    <col min="513" max="513" width="2.85546875" style="50" customWidth="1"/>
    <col min="514" max="514" width="1.140625" style="50" customWidth="1"/>
    <col min="515" max="517" width="11.42578125" style="50"/>
    <col min="518" max="548" width="2.7109375" style="50" customWidth="1"/>
    <col min="549" max="553" width="3.28515625" style="50" customWidth="1"/>
    <col min="554" max="554" width="1.28515625" style="50" customWidth="1"/>
    <col min="555" max="768" width="11.42578125" style="50"/>
    <col min="769" max="769" width="2.85546875" style="50" customWidth="1"/>
    <col min="770" max="770" width="1.140625" style="50" customWidth="1"/>
    <col min="771" max="773" width="11.42578125" style="50"/>
    <col min="774" max="804" width="2.7109375" style="50" customWidth="1"/>
    <col min="805" max="809" width="3.28515625" style="50" customWidth="1"/>
    <col min="810" max="810" width="1.28515625" style="50" customWidth="1"/>
    <col min="811" max="1024" width="11.42578125" style="50"/>
    <col min="1025" max="1025" width="2.85546875" style="50" customWidth="1"/>
    <col min="1026" max="1026" width="1.140625" style="50" customWidth="1"/>
    <col min="1027" max="1029" width="11.42578125" style="50"/>
    <col min="1030" max="1060" width="2.7109375" style="50" customWidth="1"/>
    <col min="1061" max="1065" width="3.28515625" style="50" customWidth="1"/>
    <col min="1066" max="1066" width="1.28515625" style="50" customWidth="1"/>
    <col min="1067" max="1280" width="11.42578125" style="50"/>
    <col min="1281" max="1281" width="2.85546875" style="50" customWidth="1"/>
    <col min="1282" max="1282" width="1.140625" style="50" customWidth="1"/>
    <col min="1283" max="1285" width="11.42578125" style="50"/>
    <col min="1286" max="1316" width="2.7109375" style="50" customWidth="1"/>
    <col min="1317" max="1321" width="3.28515625" style="50" customWidth="1"/>
    <col min="1322" max="1322" width="1.28515625" style="50" customWidth="1"/>
    <col min="1323" max="1536" width="11.42578125" style="50"/>
    <col min="1537" max="1537" width="2.85546875" style="50" customWidth="1"/>
    <col min="1538" max="1538" width="1.140625" style="50" customWidth="1"/>
    <col min="1539" max="1541" width="11.42578125" style="50"/>
    <col min="1542" max="1572" width="2.7109375" style="50" customWidth="1"/>
    <col min="1573" max="1577" width="3.28515625" style="50" customWidth="1"/>
    <col min="1578" max="1578" width="1.28515625" style="50" customWidth="1"/>
    <col min="1579" max="1792" width="11.42578125" style="50"/>
    <col min="1793" max="1793" width="2.85546875" style="50" customWidth="1"/>
    <col min="1794" max="1794" width="1.140625" style="50" customWidth="1"/>
    <col min="1795" max="1797" width="11.42578125" style="50"/>
    <col min="1798" max="1828" width="2.7109375" style="50" customWidth="1"/>
    <col min="1829" max="1833" width="3.28515625" style="50" customWidth="1"/>
    <col min="1834" max="1834" width="1.28515625" style="50" customWidth="1"/>
    <col min="1835" max="2048" width="11.42578125" style="50"/>
    <col min="2049" max="2049" width="2.85546875" style="50" customWidth="1"/>
    <col min="2050" max="2050" width="1.140625" style="50" customWidth="1"/>
    <col min="2051" max="2053" width="11.42578125" style="50"/>
    <col min="2054" max="2084" width="2.7109375" style="50" customWidth="1"/>
    <col min="2085" max="2089" width="3.28515625" style="50" customWidth="1"/>
    <col min="2090" max="2090" width="1.28515625" style="50" customWidth="1"/>
    <col min="2091" max="2304" width="11.42578125" style="50"/>
    <col min="2305" max="2305" width="2.85546875" style="50" customWidth="1"/>
    <col min="2306" max="2306" width="1.140625" style="50" customWidth="1"/>
    <col min="2307" max="2309" width="11.42578125" style="50"/>
    <col min="2310" max="2340" width="2.7109375" style="50" customWidth="1"/>
    <col min="2341" max="2345" width="3.28515625" style="50" customWidth="1"/>
    <col min="2346" max="2346" width="1.28515625" style="50" customWidth="1"/>
    <col min="2347" max="2560" width="11.42578125" style="50"/>
    <col min="2561" max="2561" width="2.85546875" style="50" customWidth="1"/>
    <col min="2562" max="2562" width="1.140625" style="50" customWidth="1"/>
    <col min="2563" max="2565" width="11.42578125" style="50"/>
    <col min="2566" max="2596" width="2.7109375" style="50" customWidth="1"/>
    <col min="2597" max="2601" width="3.28515625" style="50" customWidth="1"/>
    <col min="2602" max="2602" width="1.28515625" style="50" customWidth="1"/>
    <col min="2603" max="2816" width="11.42578125" style="50"/>
    <col min="2817" max="2817" width="2.85546875" style="50" customWidth="1"/>
    <col min="2818" max="2818" width="1.140625" style="50" customWidth="1"/>
    <col min="2819" max="2821" width="11.42578125" style="50"/>
    <col min="2822" max="2852" width="2.7109375" style="50" customWidth="1"/>
    <col min="2853" max="2857" width="3.28515625" style="50" customWidth="1"/>
    <col min="2858" max="2858" width="1.28515625" style="50" customWidth="1"/>
    <col min="2859" max="3072" width="11.42578125" style="50"/>
    <col min="3073" max="3073" width="2.85546875" style="50" customWidth="1"/>
    <col min="3074" max="3074" width="1.140625" style="50" customWidth="1"/>
    <col min="3075" max="3077" width="11.42578125" style="50"/>
    <col min="3078" max="3108" width="2.7109375" style="50" customWidth="1"/>
    <col min="3109" max="3113" width="3.28515625" style="50" customWidth="1"/>
    <col min="3114" max="3114" width="1.28515625" style="50" customWidth="1"/>
    <col min="3115" max="3328" width="11.42578125" style="50"/>
    <col min="3329" max="3329" width="2.85546875" style="50" customWidth="1"/>
    <col min="3330" max="3330" width="1.140625" style="50" customWidth="1"/>
    <col min="3331" max="3333" width="11.42578125" style="50"/>
    <col min="3334" max="3364" width="2.7109375" style="50" customWidth="1"/>
    <col min="3365" max="3369" width="3.28515625" style="50" customWidth="1"/>
    <col min="3370" max="3370" width="1.28515625" style="50" customWidth="1"/>
    <col min="3371" max="3584" width="11.42578125" style="50"/>
    <col min="3585" max="3585" width="2.85546875" style="50" customWidth="1"/>
    <col min="3586" max="3586" width="1.140625" style="50" customWidth="1"/>
    <col min="3587" max="3589" width="11.42578125" style="50"/>
    <col min="3590" max="3620" width="2.7109375" style="50" customWidth="1"/>
    <col min="3621" max="3625" width="3.28515625" style="50" customWidth="1"/>
    <col min="3626" max="3626" width="1.28515625" style="50" customWidth="1"/>
    <col min="3627" max="3840" width="11.42578125" style="50"/>
    <col min="3841" max="3841" width="2.85546875" style="50" customWidth="1"/>
    <col min="3842" max="3842" width="1.140625" style="50" customWidth="1"/>
    <col min="3843" max="3845" width="11.42578125" style="50"/>
    <col min="3846" max="3876" width="2.7109375" style="50" customWidth="1"/>
    <col min="3877" max="3881" width="3.28515625" style="50" customWidth="1"/>
    <col min="3882" max="3882" width="1.28515625" style="50" customWidth="1"/>
    <col min="3883" max="4096" width="11.42578125" style="50"/>
    <col min="4097" max="4097" width="2.85546875" style="50" customWidth="1"/>
    <col min="4098" max="4098" width="1.140625" style="50" customWidth="1"/>
    <col min="4099" max="4101" width="11.42578125" style="50"/>
    <col min="4102" max="4132" width="2.7109375" style="50" customWidth="1"/>
    <col min="4133" max="4137" width="3.28515625" style="50" customWidth="1"/>
    <col min="4138" max="4138" width="1.28515625" style="50" customWidth="1"/>
    <col min="4139" max="4352" width="11.42578125" style="50"/>
    <col min="4353" max="4353" width="2.85546875" style="50" customWidth="1"/>
    <col min="4354" max="4354" width="1.140625" style="50" customWidth="1"/>
    <col min="4355" max="4357" width="11.42578125" style="50"/>
    <col min="4358" max="4388" width="2.7109375" style="50" customWidth="1"/>
    <col min="4389" max="4393" width="3.28515625" style="50" customWidth="1"/>
    <col min="4394" max="4394" width="1.28515625" style="50" customWidth="1"/>
    <col min="4395" max="4608" width="11.42578125" style="50"/>
    <col min="4609" max="4609" width="2.85546875" style="50" customWidth="1"/>
    <col min="4610" max="4610" width="1.140625" style="50" customWidth="1"/>
    <col min="4611" max="4613" width="11.42578125" style="50"/>
    <col min="4614" max="4644" width="2.7109375" style="50" customWidth="1"/>
    <col min="4645" max="4649" width="3.28515625" style="50" customWidth="1"/>
    <col min="4650" max="4650" width="1.28515625" style="50" customWidth="1"/>
    <col min="4651" max="4864" width="11.42578125" style="50"/>
    <col min="4865" max="4865" width="2.85546875" style="50" customWidth="1"/>
    <col min="4866" max="4866" width="1.140625" style="50" customWidth="1"/>
    <col min="4867" max="4869" width="11.42578125" style="50"/>
    <col min="4870" max="4900" width="2.7109375" style="50" customWidth="1"/>
    <col min="4901" max="4905" width="3.28515625" style="50" customWidth="1"/>
    <col min="4906" max="4906" width="1.28515625" style="50" customWidth="1"/>
    <col min="4907" max="5120" width="11.42578125" style="50"/>
    <col min="5121" max="5121" width="2.85546875" style="50" customWidth="1"/>
    <col min="5122" max="5122" width="1.140625" style="50" customWidth="1"/>
    <col min="5123" max="5125" width="11.42578125" style="50"/>
    <col min="5126" max="5156" width="2.7109375" style="50" customWidth="1"/>
    <col min="5157" max="5161" width="3.28515625" style="50" customWidth="1"/>
    <col min="5162" max="5162" width="1.28515625" style="50" customWidth="1"/>
    <col min="5163" max="5376" width="11.42578125" style="50"/>
    <col min="5377" max="5377" width="2.85546875" style="50" customWidth="1"/>
    <col min="5378" max="5378" width="1.140625" style="50" customWidth="1"/>
    <col min="5379" max="5381" width="11.42578125" style="50"/>
    <col min="5382" max="5412" width="2.7109375" style="50" customWidth="1"/>
    <col min="5413" max="5417" width="3.28515625" style="50" customWidth="1"/>
    <col min="5418" max="5418" width="1.28515625" style="50" customWidth="1"/>
    <col min="5419" max="5632" width="11.42578125" style="50"/>
    <col min="5633" max="5633" width="2.85546875" style="50" customWidth="1"/>
    <col min="5634" max="5634" width="1.140625" style="50" customWidth="1"/>
    <col min="5635" max="5637" width="11.42578125" style="50"/>
    <col min="5638" max="5668" width="2.7109375" style="50" customWidth="1"/>
    <col min="5669" max="5673" width="3.28515625" style="50" customWidth="1"/>
    <col min="5674" max="5674" width="1.28515625" style="50" customWidth="1"/>
    <col min="5675" max="5888" width="11.42578125" style="50"/>
    <col min="5889" max="5889" width="2.85546875" style="50" customWidth="1"/>
    <col min="5890" max="5890" width="1.140625" style="50" customWidth="1"/>
    <col min="5891" max="5893" width="11.42578125" style="50"/>
    <col min="5894" max="5924" width="2.7109375" style="50" customWidth="1"/>
    <col min="5925" max="5929" width="3.28515625" style="50" customWidth="1"/>
    <col min="5930" max="5930" width="1.28515625" style="50" customWidth="1"/>
    <col min="5931" max="6144" width="11.42578125" style="50"/>
    <col min="6145" max="6145" width="2.85546875" style="50" customWidth="1"/>
    <col min="6146" max="6146" width="1.140625" style="50" customWidth="1"/>
    <col min="6147" max="6149" width="11.42578125" style="50"/>
    <col min="6150" max="6180" width="2.7109375" style="50" customWidth="1"/>
    <col min="6181" max="6185" width="3.28515625" style="50" customWidth="1"/>
    <col min="6186" max="6186" width="1.28515625" style="50" customWidth="1"/>
    <col min="6187" max="6400" width="11.42578125" style="50"/>
    <col min="6401" max="6401" width="2.85546875" style="50" customWidth="1"/>
    <col min="6402" max="6402" width="1.140625" style="50" customWidth="1"/>
    <col min="6403" max="6405" width="11.42578125" style="50"/>
    <col min="6406" max="6436" width="2.7109375" style="50" customWidth="1"/>
    <col min="6437" max="6441" width="3.28515625" style="50" customWidth="1"/>
    <col min="6442" max="6442" width="1.28515625" style="50" customWidth="1"/>
    <col min="6443" max="6656" width="11.42578125" style="50"/>
    <col min="6657" max="6657" width="2.85546875" style="50" customWidth="1"/>
    <col min="6658" max="6658" width="1.140625" style="50" customWidth="1"/>
    <col min="6659" max="6661" width="11.42578125" style="50"/>
    <col min="6662" max="6692" width="2.7109375" style="50" customWidth="1"/>
    <col min="6693" max="6697" width="3.28515625" style="50" customWidth="1"/>
    <col min="6698" max="6698" width="1.28515625" style="50" customWidth="1"/>
    <col min="6699" max="6912" width="11.42578125" style="50"/>
    <col min="6913" max="6913" width="2.85546875" style="50" customWidth="1"/>
    <col min="6914" max="6914" width="1.140625" style="50" customWidth="1"/>
    <col min="6915" max="6917" width="11.42578125" style="50"/>
    <col min="6918" max="6948" width="2.7109375" style="50" customWidth="1"/>
    <col min="6949" max="6953" width="3.28515625" style="50" customWidth="1"/>
    <col min="6954" max="6954" width="1.28515625" style="50" customWidth="1"/>
    <col min="6955" max="7168" width="11.42578125" style="50"/>
    <col min="7169" max="7169" width="2.85546875" style="50" customWidth="1"/>
    <col min="7170" max="7170" width="1.140625" style="50" customWidth="1"/>
    <col min="7171" max="7173" width="11.42578125" style="50"/>
    <col min="7174" max="7204" width="2.7109375" style="50" customWidth="1"/>
    <col min="7205" max="7209" width="3.28515625" style="50" customWidth="1"/>
    <col min="7210" max="7210" width="1.28515625" style="50" customWidth="1"/>
    <col min="7211" max="7424" width="11.42578125" style="50"/>
    <col min="7425" max="7425" width="2.85546875" style="50" customWidth="1"/>
    <col min="7426" max="7426" width="1.140625" style="50" customWidth="1"/>
    <col min="7427" max="7429" width="11.42578125" style="50"/>
    <col min="7430" max="7460" width="2.7109375" style="50" customWidth="1"/>
    <col min="7461" max="7465" width="3.28515625" style="50" customWidth="1"/>
    <col min="7466" max="7466" width="1.28515625" style="50" customWidth="1"/>
    <col min="7467" max="7680" width="11.42578125" style="50"/>
    <col min="7681" max="7681" width="2.85546875" style="50" customWidth="1"/>
    <col min="7682" max="7682" width="1.140625" style="50" customWidth="1"/>
    <col min="7683" max="7685" width="11.42578125" style="50"/>
    <col min="7686" max="7716" width="2.7109375" style="50" customWidth="1"/>
    <col min="7717" max="7721" width="3.28515625" style="50" customWidth="1"/>
    <col min="7722" max="7722" width="1.28515625" style="50" customWidth="1"/>
    <col min="7723" max="7936" width="11.42578125" style="50"/>
    <col min="7937" max="7937" width="2.85546875" style="50" customWidth="1"/>
    <col min="7938" max="7938" width="1.140625" style="50" customWidth="1"/>
    <col min="7939" max="7941" width="11.42578125" style="50"/>
    <col min="7942" max="7972" width="2.7109375" style="50" customWidth="1"/>
    <col min="7973" max="7977" width="3.28515625" style="50" customWidth="1"/>
    <col min="7978" max="7978" width="1.28515625" style="50" customWidth="1"/>
    <col min="7979" max="8192" width="11.42578125" style="50"/>
    <col min="8193" max="8193" width="2.85546875" style="50" customWidth="1"/>
    <col min="8194" max="8194" width="1.140625" style="50" customWidth="1"/>
    <col min="8195" max="8197" width="11.42578125" style="50"/>
    <col min="8198" max="8228" width="2.7109375" style="50" customWidth="1"/>
    <col min="8229" max="8233" width="3.28515625" style="50" customWidth="1"/>
    <col min="8234" max="8234" width="1.28515625" style="50" customWidth="1"/>
    <col min="8235" max="8448" width="11.42578125" style="50"/>
    <col min="8449" max="8449" width="2.85546875" style="50" customWidth="1"/>
    <col min="8450" max="8450" width="1.140625" style="50" customWidth="1"/>
    <col min="8451" max="8453" width="11.42578125" style="50"/>
    <col min="8454" max="8484" width="2.7109375" style="50" customWidth="1"/>
    <col min="8485" max="8489" width="3.28515625" style="50" customWidth="1"/>
    <col min="8490" max="8490" width="1.28515625" style="50" customWidth="1"/>
    <col min="8491" max="8704" width="11.42578125" style="50"/>
    <col min="8705" max="8705" width="2.85546875" style="50" customWidth="1"/>
    <col min="8706" max="8706" width="1.140625" style="50" customWidth="1"/>
    <col min="8707" max="8709" width="11.42578125" style="50"/>
    <col min="8710" max="8740" width="2.7109375" style="50" customWidth="1"/>
    <col min="8741" max="8745" width="3.28515625" style="50" customWidth="1"/>
    <col min="8746" max="8746" width="1.28515625" style="50" customWidth="1"/>
    <col min="8747" max="8960" width="11.42578125" style="50"/>
    <col min="8961" max="8961" width="2.85546875" style="50" customWidth="1"/>
    <col min="8962" max="8962" width="1.140625" style="50" customWidth="1"/>
    <col min="8963" max="8965" width="11.42578125" style="50"/>
    <col min="8966" max="8996" width="2.7109375" style="50" customWidth="1"/>
    <col min="8997" max="9001" width="3.28515625" style="50" customWidth="1"/>
    <col min="9002" max="9002" width="1.28515625" style="50" customWidth="1"/>
    <col min="9003" max="9216" width="11.42578125" style="50"/>
    <col min="9217" max="9217" width="2.85546875" style="50" customWidth="1"/>
    <col min="9218" max="9218" width="1.140625" style="50" customWidth="1"/>
    <col min="9219" max="9221" width="11.42578125" style="50"/>
    <col min="9222" max="9252" width="2.7109375" style="50" customWidth="1"/>
    <col min="9253" max="9257" width="3.28515625" style="50" customWidth="1"/>
    <col min="9258" max="9258" width="1.28515625" style="50" customWidth="1"/>
    <col min="9259" max="9472" width="11.42578125" style="50"/>
    <col min="9473" max="9473" width="2.85546875" style="50" customWidth="1"/>
    <col min="9474" max="9474" width="1.140625" style="50" customWidth="1"/>
    <col min="9475" max="9477" width="11.42578125" style="50"/>
    <col min="9478" max="9508" width="2.7109375" style="50" customWidth="1"/>
    <col min="9509" max="9513" width="3.28515625" style="50" customWidth="1"/>
    <col min="9514" max="9514" width="1.28515625" style="50" customWidth="1"/>
    <col min="9515" max="9728" width="11.42578125" style="50"/>
    <col min="9729" max="9729" width="2.85546875" style="50" customWidth="1"/>
    <col min="9730" max="9730" width="1.140625" style="50" customWidth="1"/>
    <col min="9731" max="9733" width="11.42578125" style="50"/>
    <col min="9734" max="9764" width="2.7109375" style="50" customWidth="1"/>
    <col min="9765" max="9769" width="3.28515625" style="50" customWidth="1"/>
    <col min="9770" max="9770" width="1.28515625" style="50" customWidth="1"/>
    <col min="9771" max="9984" width="11.42578125" style="50"/>
    <col min="9985" max="9985" width="2.85546875" style="50" customWidth="1"/>
    <col min="9986" max="9986" width="1.140625" style="50" customWidth="1"/>
    <col min="9987" max="9989" width="11.42578125" style="50"/>
    <col min="9990" max="10020" width="2.7109375" style="50" customWidth="1"/>
    <col min="10021" max="10025" width="3.28515625" style="50" customWidth="1"/>
    <col min="10026" max="10026" width="1.28515625" style="50" customWidth="1"/>
    <col min="10027" max="10240" width="11.42578125" style="50"/>
    <col min="10241" max="10241" width="2.85546875" style="50" customWidth="1"/>
    <col min="10242" max="10242" width="1.140625" style="50" customWidth="1"/>
    <col min="10243" max="10245" width="11.42578125" style="50"/>
    <col min="10246" max="10276" width="2.7109375" style="50" customWidth="1"/>
    <col min="10277" max="10281" width="3.28515625" style="50" customWidth="1"/>
    <col min="10282" max="10282" width="1.28515625" style="50" customWidth="1"/>
    <col min="10283" max="10496" width="11.42578125" style="50"/>
    <col min="10497" max="10497" width="2.85546875" style="50" customWidth="1"/>
    <col min="10498" max="10498" width="1.140625" style="50" customWidth="1"/>
    <col min="10499" max="10501" width="11.42578125" style="50"/>
    <col min="10502" max="10532" width="2.7109375" style="50" customWidth="1"/>
    <col min="10533" max="10537" width="3.28515625" style="50" customWidth="1"/>
    <col min="10538" max="10538" width="1.28515625" style="50" customWidth="1"/>
    <col min="10539" max="10752" width="11.42578125" style="50"/>
    <col min="10753" max="10753" width="2.85546875" style="50" customWidth="1"/>
    <col min="10754" max="10754" width="1.140625" style="50" customWidth="1"/>
    <col min="10755" max="10757" width="11.42578125" style="50"/>
    <col min="10758" max="10788" width="2.7109375" style="50" customWidth="1"/>
    <col min="10789" max="10793" width="3.28515625" style="50" customWidth="1"/>
    <col min="10794" max="10794" width="1.28515625" style="50" customWidth="1"/>
    <col min="10795" max="11008" width="11.42578125" style="50"/>
    <col min="11009" max="11009" width="2.85546875" style="50" customWidth="1"/>
    <col min="11010" max="11010" width="1.140625" style="50" customWidth="1"/>
    <col min="11011" max="11013" width="11.42578125" style="50"/>
    <col min="11014" max="11044" width="2.7109375" style="50" customWidth="1"/>
    <col min="11045" max="11049" width="3.28515625" style="50" customWidth="1"/>
    <col min="11050" max="11050" width="1.28515625" style="50" customWidth="1"/>
    <col min="11051" max="11264" width="11.42578125" style="50"/>
    <col min="11265" max="11265" width="2.85546875" style="50" customWidth="1"/>
    <col min="11266" max="11266" width="1.140625" style="50" customWidth="1"/>
    <col min="11267" max="11269" width="11.42578125" style="50"/>
    <col min="11270" max="11300" width="2.7109375" style="50" customWidth="1"/>
    <col min="11301" max="11305" width="3.28515625" style="50" customWidth="1"/>
    <col min="11306" max="11306" width="1.28515625" style="50" customWidth="1"/>
    <col min="11307" max="11520" width="11.42578125" style="50"/>
    <col min="11521" max="11521" width="2.85546875" style="50" customWidth="1"/>
    <col min="11522" max="11522" width="1.140625" style="50" customWidth="1"/>
    <col min="11523" max="11525" width="11.42578125" style="50"/>
    <col min="11526" max="11556" width="2.7109375" style="50" customWidth="1"/>
    <col min="11557" max="11561" width="3.28515625" style="50" customWidth="1"/>
    <col min="11562" max="11562" width="1.28515625" style="50" customWidth="1"/>
    <col min="11563" max="11776" width="11.42578125" style="50"/>
    <col min="11777" max="11777" width="2.85546875" style="50" customWidth="1"/>
    <col min="11778" max="11778" width="1.140625" style="50" customWidth="1"/>
    <col min="11779" max="11781" width="11.42578125" style="50"/>
    <col min="11782" max="11812" width="2.7109375" style="50" customWidth="1"/>
    <col min="11813" max="11817" width="3.28515625" style="50" customWidth="1"/>
    <col min="11818" max="11818" width="1.28515625" style="50" customWidth="1"/>
    <col min="11819" max="12032" width="11.42578125" style="50"/>
    <col min="12033" max="12033" width="2.85546875" style="50" customWidth="1"/>
    <col min="12034" max="12034" width="1.140625" style="50" customWidth="1"/>
    <col min="12035" max="12037" width="11.42578125" style="50"/>
    <col min="12038" max="12068" width="2.7109375" style="50" customWidth="1"/>
    <col min="12069" max="12073" width="3.28515625" style="50" customWidth="1"/>
    <col min="12074" max="12074" width="1.28515625" style="50" customWidth="1"/>
    <col min="12075" max="12288" width="11.42578125" style="50"/>
    <col min="12289" max="12289" width="2.85546875" style="50" customWidth="1"/>
    <col min="12290" max="12290" width="1.140625" style="50" customWidth="1"/>
    <col min="12291" max="12293" width="11.42578125" style="50"/>
    <col min="12294" max="12324" width="2.7109375" style="50" customWidth="1"/>
    <col min="12325" max="12329" width="3.28515625" style="50" customWidth="1"/>
    <col min="12330" max="12330" width="1.28515625" style="50" customWidth="1"/>
    <col min="12331" max="12544" width="11.42578125" style="50"/>
    <col min="12545" max="12545" width="2.85546875" style="50" customWidth="1"/>
    <col min="12546" max="12546" width="1.140625" style="50" customWidth="1"/>
    <col min="12547" max="12549" width="11.42578125" style="50"/>
    <col min="12550" max="12580" width="2.7109375" style="50" customWidth="1"/>
    <col min="12581" max="12585" width="3.28515625" style="50" customWidth="1"/>
    <col min="12586" max="12586" width="1.28515625" style="50" customWidth="1"/>
    <col min="12587" max="12800" width="11.42578125" style="50"/>
    <col min="12801" max="12801" width="2.85546875" style="50" customWidth="1"/>
    <col min="12802" max="12802" width="1.140625" style="50" customWidth="1"/>
    <col min="12803" max="12805" width="11.42578125" style="50"/>
    <col min="12806" max="12836" width="2.7109375" style="50" customWidth="1"/>
    <col min="12837" max="12841" width="3.28515625" style="50" customWidth="1"/>
    <col min="12842" max="12842" width="1.28515625" style="50" customWidth="1"/>
    <col min="12843" max="13056" width="11.42578125" style="50"/>
    <col min="13057" max="13057" width="2.85546875" style="50" customWidth="1"/>
    <col min="13058" max="13058" width="1.140625" style="50" customWidth="1"/>
    <col min="13059" max="13061" width="11.42578125" style="50"/>
    <col min="13062" max="13092" width="2.7109375" style="50" customWidth="1"/>
    <col min="13093" max="13097" width="3.28515625" style="50" customWidth="1"/>
    <col min="13098" max="13098" width="1.28515625" style="50" customWidth="1"/>
    <col min="13099" max="13312" width="11.42578125" style="50"/>
    <col min="13313" max="13313" width="2.85546875" style="50" customWidth="1"/>
    <col min="13314" max="13314" width="1.140625" style="50" customWidth="1"/>
    <col min="13315" max="13317" width="11.42578125" style="50"/>
    <col min="13318" max="13348" width="2.7109375" style="50" customWidth="1"/>
    <col min="13349" max="13353" width="3.28515625" style="50" customWidth="1"/>
    <col min="13354" max="13354" width="1.28515625" style="50" customWidth="1"/>
    <col min="13355" max="13568" width="11.42578125" style="50"/>
    <col min="13569" max="13569" width="2.85546875" style="50" customWidth="1"/>
    <col min="13570" max="13570" width="1.140625" style="50" customWidth="1"/>
    <col min="13571" max="13573" width="11.42578125" style="50"/>
    <col min="13574" max="13604" width="2.7109375" style="50" customWidth="1"/>
    <col min="13605" max="13609" width="3.28515625" style="50" customWidth="1"/>
    <col min="13610" max="13610" width="1.28515625" style="50" customWidth="1"/>
    <col min="13611" max="13824" width="11.42578125" style="50"/>
    <col min="13825" max="13825" width="2.85546875" style="50" customWidth="1"/>
    <col min="13826" max="13826" width="1.140625" style="50" customWidth="1"/>
    <col min="13827" max="13829" width="11.42578125" style="50"/>
    <col min="13830" max="13860" width="2.7109375" style="50" customWidth="1"/>
    <col min="13861" max="13865" width="3.28515625" style="50" customWidth="1"/>
    <col min="13866" max="13866" width="1.28515625" style="50" customWidth="1"/>
    <col min="13867" max="14080" width="11.42578125" style="50"/>
    <col min="14081" max="14081" width="2.85546875" style="50" customWidth="1"/>
    <col min="14082" max="14082" width="1.140625" style="50" customWidth="1"/>
    <col min="14083" max="14085" width="11.42578125" style="50"/>
    <col min="14086" max="14116" width="2.7109375" style="50" customWidth="1"/>
    <col min="14117" max="14121" width="3.28515625" style="50" customWidth="1"/>
    <col min="14122" max="14122" width="1.28515625" style="50" customWidth="1"/>
    <col min="14123" max="14336" width="11.42578125" style="50"/>
    <col min="14337" max="14337" width="2.85546875" style="50" customWidth="1"/>
    <col min="14338" max="14338" width="1.140625" style="50" customWidth="1"/>
    <col min="14339" max="14341" width="11.42578125" style="50"/>
    <col min="14342" max="14372" width="2.7109375" style="50" customWidth="1"/>
    <col min="14373" max="14377" width="3.28515625" style="50" customWidth="1"/>
    <col min="14378" max="14378" width="1.28515625" style="50" customWidth="1"/>
    <col min="14379" max="14592" width="11.42578125" style="50"/>
    <col min="14593" max="14593" width="2.85546875" style="50" customWidth="1"/>
    <col min="14594" max="14594" width="1.140625" style="50" customWidth="1"/>
    <col min="14595" max="14597" width="11.42578125" style="50"/>
    <col min="14598" max="14628" width="2.7109375" style="50" customWidth="1"/>
    <col min="14629" max="14633" width="3.28515625" style="50" customWidth="1"/>
    <col min="14634" max="14634" width="1.28515625" style="50" customWidth="1"/>
    <col min="14635" max="14848" width="11.42578125" style="50"/>
    <col min="14849" max="14849" width="2.85546875" style="50" customWidth="1"/>
    <col min="14850" max="14850" width="1.140625" style="50" customWidth="1"/>
    <col min="14851" max="14853" width="11.42578125" style="50"/>
    <col min="14854" max="14884" width="2.7109375" style="50" customWidth="1"/>
    <col min="14885" max="14889" width="3.28515625" style="50" customWidth="1"/>
    <col min="14890" max="14890" width="1.28515625" style="50" customWidth="1"/>
    <col min="14891" max="15104" width="11.42578125" style="50"/>
    <col min="15105" max="15105" width="2.85546875" style="50" customWidth="1"/>
    <col min="15106" max="15106" width="1.140625" style="50" customWidth="1"/>
    <col min="15107" max="15109" width="11.42578125" style="50"/>
    <col min="15110" max="15140" width="2.7109375" style="50" customWidth="1"/>
    <col min="15141" max="15145" width="3.28515625" style="50" customWidth="1"/>
    <col min="15146" max="15146" width="1.28515625" style="50" customWidth="1"/>
    <col min="15147" max="15360" width="11.42578125" style="50"/>
    <col min="15361" max="15361" width="2.85546875" style="50" customWidth="1"/>
    <col min="15362" max="15362" width="1.140625" style="50" customWidth="1"/>
    <col min="15363" max="15365" width="11.42578125" style="50"/>
    <col min="15366" max="15396" width="2.7109375" style="50" customWidth="1"/>
    <col min="15397" max="15401" width="3.28515625" style="50" customWidth="1"/>
    <col min="15402" max="15402" width="1.28515625" style="50" customWidth="1"/>
    <col min="15403" max="15616" width="11.42578125" style="50"/>
    <col min="15617" max="15617" width="2.85546875" style="50" customWidth="1"/>
    <col min="15618" max="15618" width="1.140625" style="50" customWidth="1"/>
    <col min="15619" max="15621" width="11.42578125" style="50"/>
    <col min="15622" max="15652" width="2.7109375" style="50" customWidth="1"/>
    <col min="15653" max="15657" width="3.28515625" style="50" customWidth="1"/>
    <col min="15658" max="15658" width="1.28515625" style="50" customWidth="1"/>
    <col min="15659" max="15872" width="11.42578125" style="50"/>
    <col min="15873" max="15873" width="2.85546875" style="50" customWidth="1"/>
    <col min="15874" max="15874" width="1.140625" style="50" customWidth="1"/>
    <col min="15875" max="15877" width="11.42578125" style="50"/>
    <col min="15878" max="15908" width="2.7109375" style="50" customWidth="1"/>
    <col min="15909" max="15913" width="3.28515625" style="50" customWidth="1"/>
    <col min="15914" max="15914" width="1.28515625" style="50" customWidth="1"/>
    <col min="15915" max="16128" width="11.42578125" style="50"/>
    <col min="16129" max="16129" width="2.85546875" style="50" customWidth="1"/>
    <col min="16130" max="16130" width="1.140625" style="50" customWidth="1"/>
    <col min="16131" max="16133" width="11.42578125" style="50"/>
    <col min="16134" max="16164" width="2.7109375" style="50" customWidth="1"/>
    <col min="16165" max="16169" width="3.28515625" style="50" customWidth="1"/>
    <col min="16170" max="16170" width="1.28515625" style="50" customWidth="1"/>
    <col min="16171" max="16384" width="11.42578125" style="50"/>
  </cols>
  <sheetData>
    <row r="1" spans="1:47" s="23" customFormat="1" x14ac:dyDescent="0.25"/>
    <row r="2" spans="1:47" ht="20.25" customHeight="1" x14ac:dyDescent="0.25">
      <c r="B2" s="25"/>
      <c r="C2" s="326"/>
      <c r="D2" s="326"/>
      <c r="E2" s="326"/>
      <c r="F2" s="234" t="s">
        <v>555</v>
      </c>
      <c r="G2" s="235"/>
      <c r="H2" s="235"/>
      <c r="I2" s="235"/>
      <c r="J2" s="235"/>
      <c r="K2" s="235"/>
      <c r="L2" s="235"/>
      <c r="M2" s="235"/>
      <c r="N2" s="235"/>
      <c r="O2" s="235"/>
      <c r="P2" s="235"/>
      <c r="Q2" s="235"/>
      <c r="R2" s="235"/>
      <c r="S2" s="235"/>
      <c r="T2" s="235"/>
      <c r="U2" s="235"/>
      <c r="V2" s="235"/>
      <c r="W2" s="235"/>
      <c r="X2" s="235"/>
      <c r="Y2" s="235"/>
      <c r="Z2" s="235"/>
      <c r="AA2" s="235"/>
      <c r="AB2" s="235"/>
      <c r="AC2" s="235"/>
      <c r="AD2" s="235"/>
      <c r="AE2" s="235"/>
      <c r="AF2" s="235"/>
      <c r="AG2" s="329" t="s">
        <v>375</v>
      </c>
      <c r="AH2" s="329"/>
      <c r="AI2" s="329"/>
      <c r="AJ2" s="329"/>
      <c r="AK2" s="329" t="s">
        <v>376</v>
      </c>
      <c r="AL2" s="329"/>
      <c r="AM2" s="329"/>
      <c r="AN2" s="329"/>
      <c r="AO2" s="329"/>
      <c r="AP2" s="112"/>
    </row>
    <row r="3" spans="1:47" ht="20.25" customHeight="1" x14ac:dyDescent="0.25">
      <c r="B3" s="28"/>
      <c r="C3" s="327"/>
      <c r="D3" s="327"/>
      <c r="E3" s="327"/>
      <c r="F3" s="236"/>
      <c r="G3" s="236"/>
      <c r="H3" s="236"/>
      <c r="I3" s="236"/>
      <c r="J3" s="236"/>
      <c r="K3" s="236"/>
      <c r="L3" s="236"/>
      <c r="M3" s="236"/>
      <c r="N3" s="236"/>
      <c r="O3" s="236"/>
      <c r="P3" s="236"/>
      <c r="Q3" s="236"/>
      <c r="R3" s="236"/>
      <c r="S3" s="236"/>
      <c r="T3" s="236"/>
      <c r="U3" s="236"/>
      <c r="V3" s="236"/>
      <c r="W3" s="236"/>
      <c r="X3" s="236"/>
      <c r="Y3" s="236"/>
      <c r="Z3" s="236"/>
      <c r="AA3" s="236"/>
      <c r="AB3" s="236"/>
      <c r="AC3" s="236"/>
      <c r="AD3" s="236"/>
      <c r="AE3" s="236"/>
      <c r="AF3" s="236"/>
      <c r="AG3" s="330" t="s">
        <v>377</v>
      </c>
      <c r="AH3" s="330"/>
      <c r="AI3" s="330"/>
      <c r="AJ3" s="330"/>
      <c r="AK3" s="331" t="s">
        <v>547</v>
      </c>
      <c r="AL3" s="331"/>
      <c r="AM3" s="331"/>
      <c r="AN3" s="331"/>
      <c r="AO3" s="331"/>
      <c r="AP3" s="113"/>
    </row>
    <row r="4" spans="1:47" ht="20.25" customHeight="1" x14ac:dyDescent="0.25">
      <c r="B4" s="30"/>
      <c r="C4" s="328"/>
      <c r="D4" s="328"/>
      <c r="E4" s="328"/>
      <c r="F4" s="237"/>
      <c r="G4" s="237"/>
      <c r="H4" s="237"/>
      <c r="I4" s="237"/>
      <c r="J4" s="237"/>
      <c r="K4" s="237"/>
      <c r="L4" s="237"/>
      <c r="M4" s="237"/>
      <c r="N4" s="237"/>
      <c r="O4" s="237"/>
      <c r="P4" s="237"/>
      <c r="Q4" s="237"/>
      <c r="R4" s="237"/>
      <c r="S4" s="237"/>
      <c r="T4" s="237"/>
      <c r="U4" s="237"/>
      <c r="V4" s="237"/>
      <c r="W4" s="237"/>
      <c r="X4" s="237"/>
      <c r="Y4" s="237"/>
      <c r="Z4" s="237"/>
      <c r="AA4" s="237"/>
      <c r="AB4" s="237"/>
      <c r="AC4" s="237"/>
      <c r="AD4" s="237"/>
      <c r="AE4" s="237"/>
      <c r="AF4" s="237"/>
      <c r="AG4" s="332" t="s">
        <v>378</v>
      </c>
      <c r="AH4" s="332"/>
      <c r="AI4" s="332"/>
      <c r="AJ4" s="332"/>
      <c r="AK4" s="333">
        <v>44064</v>
      </c>
      <c r="AL4" s="333"/>
      <c r="AM4" s="333"/>
      <c r="AN4" s="333"/>
      <c r="AO4" s="333"/>
      <c r="AP4" s="334"/>
    </row>
    <row r="5" spans="1:47" ht="20.25" customHeight="1" x14ac:dyDescent="0.25">
      <c r="B5" s="28"/>
      <c r="C5" s="108"/>
      <c r="D5" s="108"/>
      <c r="E5" s="108"/>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109"/>
      <c r="AH5" s="109"/>
      <c r="AI5" s="109"/>
      <c r="AJ5" s="109"/>
      <c r="AK5" s="42"/>
      <c r="AL5" s="42"/>
      <c r="AM5" s="42"/>
      <c r="AN5" s="42"/>
      <c r="AO5" s="42"/>
      <c r="AP5" s="29"/>
    </row>
    <row r="6" spans="1:47" x14ac:dyDescent="0.25">
      <c r="B6" s="28"/>
      <c r="C6" s="238" t="s">
        <v>379</v>
      </c>
      <c r="D6" s="238"/>
      <c r="E6" s="238"/>
      <c r="F6" s="239" t="s">
        <v>380</v>
      </c>
      <c r="G6" s="239"/>
      <c r="H6" s="239"/>
      <c r="I6" s="239"/>
      <c r="J6" s="239" t="s">
        <v>381</v>
      </c>
      <c r="K6" s="239"/>
      <c r="L6" s="239"/>
      <c r="M6" s="239"/>
      <c r="N6" s="239" t="s">
        <v>382</v>
      </c>
      <c r="O6" s="239"/>
      <c r="P6" s="239"/>
      <c r="Q6" s="239"/>
      <c r="R6" s="239"/>
      <c r="S6" s="327" t="s">
        <v>383</v>
      </c>
      <c r="T6" s="327"/>
      <c r="U6" s="327"/>
      <c r="V6" s="327"/>
      <c r="W6" s="37"/>
      <c r="X6" s="325"/>
      <c r="Y6" s="325"/>
      <c r="Z6" s="325"/>
      <c r="AA6" s="325"/>
      <c r="AB6" s="325"/>
      <c r="AC6" s="325"/>
      <c r="AD6" s="325"/>
      <c r="AE6" s="325"/>
      <c r="AF6" s="325"/>
      <c r="AG6" s="37"/>
      <c r="AH6" s="37"/>
      <c r="AI6" s="37"/>
      <c r="AJ6" s="37"/>
      <c r="AK6" s="37"/>
      <c r="AL6" s="37"/>
      <c r="AM6" s="37"/>
      <c r="AN6" s="37"/>
      <c r="AO6" s="37"/>
      <c r="AP6" s="29"/>
    </row>
    <row r="7" spans="1:47" x14ac:dyDescent="0.25">
      <c r="B7" s="28"/>
      <c r="C7" s="238" t="s">
        <v>384</v>
      </c>
      <c r="D7" s="238"/>
      <c r="E7" s="238"/>
      <c r="F7" s="335" t="s">
        <v>568</v>
      </c>
      <c r="G7" s="335"/>
      <c r="H7" s="335"/>
      <c r="I7" s="335"/>
      <c r="J7" s="335"/>
      <c r="K7" s="335"/>
      <c r="L7" s="335"/>
      <c r="M7" s="335"/>
      <c r="N7" s="335"/>
      <c r="O7" s="335"/>
      <c r="P7" s="335"/>
      <c r="Q7" s="335"/>
      <c r="R7" s="335"/>
      <c r="S7" s="335"/>
      <c r="T7" s="335"/>
      <c r="U7" s="335"/>
      <c r="V7" s="335"/>
      <c r="W7" s="335"/>
      <c r="X7" s="335"/>
      <c r="Y7" s="335"/>
      <c r="Z7" s="335"/>
      <c r="AA7" s="335"/>
      <c r="AB7" s="335"/>
      <c r="AC7" s="335"/>
      <c r="AD7" s="335"/>
      <c r="AE7" s="335"/>
      <c r="AF7" s="335"/>
      <c r="AG7" s="37"/>
      <c r="AH7" s="37"/>
      <c r="AI7" s="37"/>
      <c r="AJ7" s="37"/>
      <c r="AK7" s="37"/>
      <c r="AL7" s="37"/>
      <c r="AM7" s="37"/>
      <c r="AN7" s="37"/>
      <c r="AO7" s="37"/>
      <c r="AP7" s="29"/>
    </row>
    <row r="8" spans="1:47" x14ac:dyDescent="0.25">
      <c r="B8" s="28"/>
      <c r="C8" s="238" t="s">
        <v>385</v>
      </c>
      <c r="D8" s="238"/>
      <c r="E8" s="238"/>
      <c r="F8" s="336" t="s">
        <v>568</v>
      </c>
      <c r="G8" s="336"/>
      <c r="H8" s="336"/>
      <c r="I8" s="336"/>
      <c r="J8" s="336"/>
      <c r="K8" s="336"/>
      <c r="L8" s="336"/>
      <c r="M8" s="336"/>
      <c r="N8" s="336"/>
      <c r="O8" s="336"/>
      <c r="P8" s="336"/>
      <c r="Q8" s="336"/>
      <c r="R8" s="336"/>
      <c r="S8" s="336"/>
      <c r="T8" s="336"/>
      <c r="U8" s="336"/>
      <c r="V8" s="336"/>
      <c r="W8" s="336"/>
      <c r="X8" s="336"/>
      <c r="Y8" s="336"/>
      <c r="Z8" s="336"/>
      <c r="AA8" s="336"/>
      <c r="AB8" s="336"/>
      <c r="AC8" s="336"/>
      <c r="AD8" s="336"/>
      <c r="AE8" s="336"/>
      <c r="AF8" s="336"/>
      <c r="AG8" s="37"/>
      <c r="AH8" s="37"/>
      <c r="AI8" s="37"/>
      <c r="AJ8" s="37"/>
      <c r="AK8" s="37"/>
      <c r="AL8" s="37"/>
      <c r="AM8" s="37"/>
      <c r="AN8" s="37"/>
      <c r="AO8" s="37"/>
      <c r="AP8" s="29"/>
    </row>
    <row r="9" spans="1:47" x14ac:dyDescent="0.25">
      <c r="B9" s="28"/>
      <c r="C9" s="238" t="s">
        <v>386</v>
      </c>
      <c r="D9" s="238"/>
      <c r="E9" s="238"/>
      <c r="F9" s="336" t="s">
        <v>568</v>
      </c>
      <c r="G9" s="336"/>
      <c r="H9" s="336"/>
      <c r="I9" s="336"/>
      <c r="J9" s="336"/>
      <c r="K9" s="336"/>
      <c r="L9" s="336"/>
      <c r="M9" s="336"/>
      <c r="N9" s="336"/>
      <c r="O9" s="336"/>
      <c r="P9" s="336"/>
      <c r="Q9" s="336"/>
      <c r="R9" s="336"/>
      <c r="S9" s="336"/>
      <c r="T9" s="336"/>
      <c r="U9" s="336"/>
      <c r="V9" s="336"/>
      <c r="W9" s="336"/>
      <c r="X9" s="336"/>
      <c r="Y9" s="336"/>
      <c r="Z9" s="336"/>
      <c r="AA9" s="336"/>
      <c r="AB9" s="336"/>
      <c r="AC9" s="336"/>
      <c r="AD9" s="336"/>
      <c r="AE9" s="336"/>
      <c r="AF9" s="336"/>
      <c r="AG9" s="37"/>
      <c r="AH9" s="37"/>
      <c r="AI9" s="37"/>
      <c r="AJ9" s="37"/>
      <c r="AK9" s="37"/>
      <c r="AL9" s="37"/>
      <c r="AM9" s="37"/>
      <c r="AN9" s="37"/>
      <c r="AO9" s="37"/>
      <c r="AP9" s="29"/>
    </row>
    <row r="10" spans="1:47" x14ac:dyDescent="0.25">
      <c r="B10" s="28"/>
      <c r="C10" s="238" t="s">
        <v>387</v>
      </c>
      <c r="D10" s="238"/>
      <c r="E10" s="238"/>
      <c r="F10" s="336" t="s">
        <v>568</v>
      </c>
      <c r="G10" s="336"/>
      <c r="H10" s="336"/>
      <c r="I10" s="336"/>
      <c r="J10" s="336"/>
      <c r="K10" s="336"/>
      <c r="L10" s="336"/>
      <c r="M10" s="336"/>
      <c r="N10" s="336"/>
      <c r="O10" s="336"/>
      <c r="P10" s="336"/>
      <c r="Q10" s="336"/>
      <c r="R10" s="336"/>
      <c r="S10" s="336"/>
      <c r="T10" s="336"/>
      <c r="U10" s="336"/>
      <c r="V10" s="336"/>
      <c r="W10" s="336"/>
      <c r="X10" s="336"/>
      <c r="Y10" s="336"/>
      <c r="Z10" s="336"/>
      <c r="AA10" s="336"/>
      <c r="AB10" s="336"/>
      <c r="AC10" s="336"/>
      <c r="AD10" s="336"/>
      <c r="AE10" s="336"/>
      <c r="AF10" s="336"/>
      <c r="AG10" s="37"/>
      <c r="AH10" s="37"/>
      <c r="AI10" s="37"/>
      <c r="AJ10" s="37"/>
      <c r="AK10" s="37"/>
      <c r="AL10" s="37"/>
      <c r="AM10" s="37"/>
      <c r="AN10" s="37"/>
      <c r="AO10" s="37"/>
      <c r="AP10" s="29"/>
    </row>
    <row r="11" spans="1:47" x14ac:dyDescent="0.25">
      <c r="B11" s="28"/>
      <c r="C11" s="37"/>
      <c r="D11" s="37"/>
      <c r="E11" s="37"/>
      <c r="F11" s="108"/>
      <c r="G11" s="108"/>
      <c r="H11" s="108"/>
      <c r="I11" s="108"/>
      <c r="J11" s="108"/>
      <c r="K11" s="108"/>
      <c r="L11" s="108"/>
      <c r="M11" s="108"/>
      <c r="N11" s="108"/>
      <c r="O11" s="108"/>
      <c r="P11" s="108"/>
      <c r="Q11" s="108"/>
      <c r="R11" s="108"/>
      <c r="S11" s="108"/>
      <c r="T11" s="108"/>
      <c r="U11" s="108"/>
      <c r="V11" s="108"/>
      <c r="W11" s="108"/>
      <c r="X11" s="108"/>
      <c r="Y11" s="108"/>
      <c r="Z11" s="108"/>
      <c r="AA11" s="108"/>
      <c r="AB11" s="108"/>
      <c r="AC11" s="108"/>
      <c r="AD11" s="108"/>
      <c r="AE11" s="108"/>
      <c r="AF11" s="108"/>
      <c r="AG11" s="108"/>
      <c r="AH11" s="108"/>
      <c r="AI11" s="108"/>
      <c r="AJ11" s="108"/>
      <c r="AK11" s="108"/>
      <c r="AL11" s="108"/>
      <c r="AM11" s="108"/>
      <c r="AN11" s="108"/>
      <c r="AO11" s="108"/>
      <c r="AP11" s="29"/>
    </row>
    <row r="12" spans="1:47" s="56" customFormat="1" ht="20.100000000000001" customHeight="1" x14ac:dyDescent="0.2">
      <c r="A12" s="55"/>
      <c r="B12" s="53"/>
      <c r="C12" s="342" t="s">
        <v>448</v>
      </c>
      <c r="D12" s="343"/>
      <c r="E12" s="343"/>
      <c r="F12" s="343"/>
      <c r="G12" s="343"/>
      <c r="H12" s="343"/>
      <c r="I12" s="343"/>
      <c r="J12" s="343"/>
      <c r="K12" s="343"/>
      <c r="L12" s="343"/>
      <c r="M12" s="343"/>
      <c r="N12" s="343"/>
      <c r="O12" s="343"/>
      <c r="P12" s="343"/>
      <c r="Q12" s="343"/>
      <c r="R12" s="343"/>
      <c r="S12" s="343"/>
      <c r="T12" s="343"/>
      <c r="U12" s="343"/>
      <c r="V12" s="343"/>
      <c r="W12" s="343"/>
      <c r="X12" s="343"/>
      <c r="Y12" s="343"/>
      <c r="Z12" s="343"/>
      <c r="AA12" s="343"/>
      <c r="AB12" s="343"/>
      <c r="AC12" s="343"/>
      <c r="AD12" s="343"/>
      <c r="AE12" s="343"/>
      <c r="AF12" s="343"/>
      <c r="AG12" s="343"/>
      <c r="AH12" s="343"/>
      <c r="AI12" s="343"/>
      <c r="AJ12" s="343"/>
      <c r="AK12" s="343"/>
      <c r="AL12" s="343"/>
      <c r="AM12" s="343"/>
      <c r="AN12" s="343"/>
      <c r="AO12" s="344"/>
      <c r="AP12" s="54"/>
      <c r="AQ12" s="55"/>
      <c r="AR12" s="55"/>
      <c r="AS12" s="55"/>
      <c r="AT12" s="55"/>
      <c r="AU12" s="55"/>
    </row>
    <row r="13" spans="1:47" s="49" customFormat="1" ht="20.100000000000001" customHeight="1" x14ac:dyDescent="0.2">
      <c r="A13" s="41"/>
      <c r="B13" s="34"/>
      <c r="C13" s="345" t="s">
        <v>449</v>
      </c>
      <c r="D13" s="346"/>
      <c r="E13" s="346"/>
      <c r="F13" s="347" t="s">
        <v>450</v>
      </c>
      <c r="G13" s="348"/>
      <c r="H13" s="348"/>
      <c r="I13" s="348"/>
      <c r="J13" s="348"/>
      <c r="K13" s="348"/>
      <c r="L13" s="348"/>
      <c r="M13" s="348"/>
      <c r="N13" s="348"/>
      <c r="O13" s="348"/>
      <c r="P13" s="348"/>
      <c r="Q13" s="348"/>
      <c r="R13" s="348"/>
      <c r="S13" s="348"/>
      <c r="T13" s="348"/>
      <c r="U13" s="348"/>
      <c r="V13" s="348"/>
      <c r="W13" s="348"/>
      <c r="X13" s="348"/>
      <c r="Y13" s="348"/>
      <c r="Z13" s="348"/>
      <c r="AA13" s="348"/>
      <c r="AB13" s="348"/>
      <c r="AC13" s="348"/>
      <c r="AD13" s="348"/>
      <c r="AE13" s="197"/>
      <c r="AF13" s="197"/>
      <c r="AG13" s="197"/>
      <c r="AH13" s="197"/>
      <c r="AI13" s="197"/>
      <c r="AJ13" s="197"/>
      <c r="AK13" s="197"/>
      <c r="AL13" s="197"/>
      <c r="AM13" s="197"/>
      <c r="AN13" s="197"/>
      <c r="AO13" s="197"/>
      <c r="AP13" s="40"/>
      <c r="AQ13" s="41"/>
      <c r="AR13" s="41"/>
      <c r="AS13" s="41"/>
      <c r="AT13" s="41"/>
      <c r="AU13" s="41"/>
    </row>
    <row r="14" spans="1:47" s="49" customFormat="1" ht="81" customHeight="1" x14ac:dyDescent="0.2">
      <c r="A14" s="41"/>
      <c r="B14" s="34"/>
      <c r="C14" s="338" t="str">
        <f>+Información!D96</f>
        <v>1.1 - Realizar el reconocimiento del espacio físico donde se instalara el PIT tipo Stand.</v>
      </c>
      <c r="D14" s="339"/>
      <c r="E14" s="339"/>
      <c r="F14" s="198"/>
      <c r="G14" s="198"/>
      <c r="H14" s="198"/>
      <c r="I14" s="198"/>
      <c r="J14" s="198"/>
      <c r="K14" s="195"/>
      <c r="L14" s="195"/>
      <c r="M14" s="195"/>
      <c r="N14" s="195"/>
      <c r="O14" s="195"/>
      <c r="P14" s="195"/>
      <c r="Q14" s="195"/>
      <c r="R14" s="195"/>
      <c r="S14" s="195"/>
      <c r="T14" s="195"/>
      <c r="U14" s="195"/>
      <c r="V14" s="195"/>
      <c r="W14" s="195"/>
      <c r="X14" s="195"/>
      <c r="Y14" s="195"/>
      <c r="Z14" s="195"/>
      <c r="AA14" s="195"/>
      <c r="AB14" s="195"/>
      <c r="AC14" s="195"/>
      <c r="AD14" s="195"/>
      <c r="AE14" s="197"/>
      <c r="AF14" s="197"/>
      <c r="AG14" s="197"/>
      <c r="AH14" s="197"/>
      <c r="AI14" s="197"/>
      <c r="AJ14" s="197"/>
      <c r="AK14" s="197"/>
      <c r="AL14" s="197"/>
      <c r="AM14" s="197"/>
      <c r="AN14" s="197"/>
      <c r="AO14" s="197"/>
      <c r="AP14" s="40"/>
      <c r="AQ14" s="41"/>
      <c r="AR14" s="41"/>
      <c r="AS14" s="41"/>
      <c r="AT14" s="41"/>
      <c r="AU14" s="41"/>
    </row>
    <row r="15" spans="1:47" s="49" customFormat="1" ht="81" customHeight="1" x14ac:dyDescent="0.2">
      <c r="A15" s="41"/>
      <c r="B15" s="34"/>
      <c r="C15" s="340" t="str">
        <f>+Información!D97</f>
        <v>1.2 - Diseñar y producir el PIT tipo stand teniendo en cuenta los resultados del reconocimiento del espacio físico.</v>
      </c>
      <c r="D15" s="341"/>
      <c r="E15" s="341"/>
      <c r="F15" s="195"/>
      <c r="G15" s="195"/>
      <c r="H15" s="195"/>
      <c r="I15" s="195"/>
      <c r="J15" s="195"/>
      <c r="K15" s="198"/>
      <c r="L15" s="198"/>
      <c r="M15" s="198"/>
      <c r="N15" s="198"/>
      <c r="O15" s="198"/>
      <c r="P15" s="198"/>
      <c r="Q15" s="198"/>
      <c r="R15" s="198"/>
      <c r="S15" s="198"/>
      <c r="T15" s="198"/>
      <c r="U15" s="195"/>
      <c r="V15" s="195"/>
      <c r="W15" s="195"/>
      <c r="X15" s="195"/>
      <c r="Y15" s="195"/>
      <c r="Z15" s="195"/>
      <c r="AA15" s="195"/>
      <c r="AB15" s="195"/>
      <c r="AC15" s="195"/>
      <c r="AD15" s="195"/>
      <c r="AE15" s="197"/>
      <c r="AF15" s="197"/>
      <c r="AG15" s="197"/>
      <c r="AH15" s="197"/>
      <c r="AI15" s="197"/>
      <c r="AJ15" s="197"/>
      <c r="AK15" s="197"/>
      <c r="AL15" s="197"/>
      <c r="AM15" s="197"/>
      <c r="AN15" s="197"/>
      <c r="AO15" s="197"/>
      <c r="AP15" s="40"/>
      <c r="AQ15" s="41"/>
      <c r="AR15" s="41"/>
      <c r="AS15" s="41"/>
      <c r="AT15" s="41"/>
      <c r="AU15" s="41"/>
    </row>
    <row r="16" spans="1:47" s="49" customFormat="1" ht="81" customHeight="1" x14ac:dyDescent="0.2">
      <c r="A16" s="41"/>
      <c r="B16" s="34"/>
      <c r="C16" s="340" t="str">
        <f>+Información!D98</f>
        <v>1.3 - Instalación del PIT tipo Stand.</v>
      </c>
      <c r="D16" s="341"/>
      <c r="E16" s="341"/>
      <c r="F16" s="195"/>
      <c r="G16" s="195"/>
      <c r="H16" s="195"/>
      <c r="I16" s="195"/>
      <c r="J16" s="195"/>
      <c r="K16" s="195"/>
      <c r="L16" s="195"/>
      <c r="M16" s="195"/>
      <c r="N16" s="195"/>
      <c r="O16" s="195"/>
      <c r="P16" s="195"/>
      <c r="Q16" s="195"/>
      <c r="R16" s="195"/>
      <c r="S16" s="195"/>
      <c r="T16" s="196"/>
      <c r="U16" s="199"/>
      <c r="V16" s="199"/>
      <c r="W16" s="199"/>
      <c r="X16" s="199"/>
      <c r="Y16" s="199"/>
      <c r="Z16" s="199"/>
      <c r="AA16" s="199"/>
      <c r="AB16" s="199"/>
      <c r="AC16" s="199"/>
      <c r="AD16" s="199"/>
      <c r="AE16" s="197"/>
      <c r="AF16" s="197"/>
      <c r="AG16" s="197"/>
      <c r="AH16" s="197"/>
      <c r="AI16" s="197"/>
      <c r="AJ16" s="197"/>
      <c r="AK16" s="197"/>
      <c r="AL16" s="197"/>
      <c r="AM16" s="197"/>
      <c r="AN16" s="197"/>
      <c r="AO16" s="197"/>
      <c r="AP16" s="40"/>
      <c r="AQ16" s="41"/>
      <c r="AR16" s="41"/>
      <c r="AS16" s="41"/>
      <c r="AT16" s="41"/>
      <c r="AU16" s="41"/>
    </row>
    <row r="17" spans="1:47" s="56" customFormat="1" ht="20.100000000000001" customHeight="1" x14ac:dyDescent="0.2">
      <c r="A17" s="55"/>
      <c r="B17" s="110"/>
      <c r="C17" s="337" t="s">
        <v>451</v>
      </c>
      <c r="D17" s="337"/>
      <c r="E17" s="337"/>
      <c r="F17" s="337"/>
      <c r="G17" s="337"/>
      <c r="H17" s="337"/>
      <c r="I17" s="337"/>
      <c r="J17" s="337"/>
      <c r="K17" s="337"/>
      <c r="L17" s="337"/>
      <c r="M17" s="337"/>
      <c r="N17" s="337"/>
      <c r="O17" s="337"/>
      <c r="P17" s="337"/>
      <c r="Q17" s="337"/>
      <c r="R17" s="337"/>
      <c r="S17" s="337"/>
      <c r="T17" s="337"/>
      <c r="U17" s="337"/>
      <c r="V17" s="337"/>
      <c r="W17" s="337"/>
      <c r="X17" s="337"/>
      <c r="Y17" s="337"/>
      <c r="Z17" s="337"/>
      <c r="AA17" s="337"/>
      <c r="AB17" s="337"/>
      <c r="AC17" s="337"/>
      <c r="AD17" s="337"/>
      <c r="AE17" s="337"/>
      <c r="AF17" s="337"/>
      <c r="AG17" s="337"/>
      <c r="AH17" s="337"/>
      <c r="AI17" s="337"/>
      <c r="AJ17" s="337"/>
      <c r="AK17" s="337"/>
      <c r="AL17" s="337"/>
      <c r="AM17" s="337"/>
      <c r="AN17" s="337"/>
      <c r="AO17" s="337"/>
      <c r="AP17" s="111"/>
      <c r="AQ17" s="55"/>
      <c r="AR17" s="55"/>
      <c r="AS17" s="55"/>
      <c r="AT17" s="55"/>
      <c r="AU17" s="55"/>
    </row>
    <row r="18" spans="1:47" s="55" customFormat="1" x14ac:dyDescent="0.2"/>
    <row r="19" spans="1:47" s="55" customFormat="1" x14ac:dyDescent="0.2"/>
    <row r="20" spans="1:47" s="55" customFormat="1" ht="12.75" customHeight="1" x14ac:dyDescent="0.2"/>
    <row r="21" spans="1:47" s="23" customFormat="1" x14ac:dyDescent="0.25"/>
    <row r="22" spans="1:47" s="23" customFormat="1" ht="15" customHeight="1" x14ac:dyDescent="0.25"/>
    <row r="23" spans="1:47" s="23" customFormat="1" ht="15" customHeight="1" x14ac:dyDescent="0.25"/>
    <row r="24" spans="1:47" s="23" customFormat="1" x14ac:dyDescent="0.25"/>
    <row r="25" spans="1:47" s="23" customFormat="1" ht="15" customHeight="1" x14ac:dyDescent="0.25"/>
    <row r="26" spans="1:47" s="23" customFormat="1" ht="15" customHeight="1" x14ac:dyDescent="0.25"/>
    <row r="27" spans="1:47" s="23" customFormat="1" x14ac:dyDescent="0.25"/>
    <row r="28" spans="1:47" s="24" customFormat="1" ht="15" customHeight="1" x14ac:dyDescent="0.25"/>
    <row r="29" spans="1:47" s="24" customFormat="1" ht="15" customHeight="1" x14ac:dyDescent="0.25"/>
    <row r="30" spans="1:47" s="24" customFormat="1" ht="15" customHeight="1" x14ac:dyDescent="0.25"/>
    <row r="31" spans="1:47" s="24" customFormat="1" x14ac:dyDescent="0.25"/>
    <row r="32" spans="1:47" s="24" customFormat="1" x14ac:dyDescent="0.25"/>
    <row r="33" s="24" customFormat="1" x14ac:dyDescent="0.25"/>
    <row r="34" s="24" customFormat="1" x14ac:dyDescent="0.25"/>
    <row r="35" s="24" customFormat="1" x14ac:dyDescent="0.25"/>
    <row r="36" s="24" customFormat="1" x14ac:dyDescent="0.25"/>
    <row r="37" s="24" customFormat="1" x14ac:dyDescent="0.25"/>
    <row r="38" s="24" customFormat="1" x14ac:dyDescent="0.25"/>
    <row r="39" s="24" customFormat="1" x14ac:dyDescent="0.25"/>
    <row r="40" s="24" customFormat="1" x14ac:dyDescent="0.25"/>
    <row r="41" s="24" customFormat="1" x14ac:dyDescent="0.25"/>
    <row r="42" s="24" customFormat="1" x14ac:dyDescent="0.25"/>
    <row r="43" s="24" customFormat="1" x14ac:dyDescent="0.25"/>
    <row r="44" s="24" customFormat="1" x14ac:dyDescent="0.25"/>
    <row r="45" s="24" customFormat="1" x14ac:dyDescent="0.25"/>
    <row r="46" s="24" customFormat="1" x14ac:dyDescent="0.25"/>
    <row r="47" s="24" customFormat="1" x14ac:dyDescent="0.25"/>
    <row r="48" s="24" customFormat="1" x14ac:dyDescent="0.25"/>
    <row r="49" s="24" customFormat="1" x14ac:dyDescent="0.25"/>
    <row r="50" s="24" customFormat="1" x14ac:dyDescent="0.25"/>
    <row r="51" s="24" customFormat="1" x14ac:dyDescent="0.25"/>
    <row r="52" s="24" customFormat="1" x14ac:dyDescent="0.25"/>
    <row r="53" s="24" customFormat="1" x14ac:dyDescent="0.25"/>
    <row r="54" s="24" customFormat="1" x14ac:dyDescent="0.25"/>
    <row r="55" s="24" customFormat="1" x14ac:dyDescent="0.25"/>
    <row r="56" s="24" customFormat="1" x14ac:dyDescent="0.25"/>
    <row r="57" s="24" customFormat="1" x14ac:dyDescent="0.25"/>
    <row r="58" s="24" customFormat="1" x14ac:dyDescent="0.25"/>
    <row r="59" s="24" customFormat="1" x14ac:dyDescent="0.25"/>
    <row r="60" s="24" customFormat="1" x14ac:dyDescent="0.25"/>
    <row r="61" s="24" customFormat="1" x14ac:dyDescent="0.25"/>
    <row r="62" s="24" customFormat="1" x14ac:dyDescent="0.25"/>
    <row r="63" s="24" customFormat="1" x14ac:dyDescent="0.25"/>
    <row r="64" s="24" customFormat="1" x14ac:dyDescent="0.25"/>
    <row r="65" s="24" customFormat="1" x14ac:dyDescent="0.25"/>
    <row r="66" s="24" customFormat="1" x14ac:dyDescent="0.25"/>
    <row r="67" s="24" customFormat="1" x14ac:dyDescent="0.25"/>
    <row r="68" s="24" customFormat="1" x14ac:dyDescent="0.25"/>
    <row r="69" s="24" customFormat="1" x14ac:dyDescent="0.25"/>
    <row r="70" s="24" customFormat="1" x14ac:dyDescent="0.25"/>
    <row r="71" s="24" customFormat="1" x14ac:dyDescent="0.25"/>
    <row r="72" s="24" customFormat="1" x14ac:dyDescent="0.25"/>
    <row r="73" s="24" customFormat="1" x14ac:dyDescent="0.25"/>
    <row r="74" s="24" customFormat="1" x14ac:dyDescent="0.25"/>
    <row r="75" s="24" customFormat="1" x14ac:dyDescent="0.25"/>
    <row r="76" s="24" customFormat="1" x14ac:dyDescent="0.25"/>
    <row r="77" s="24" customFormat="1" x14ac:dyDescent="0.25"/>
    <row r="78" s="24" customFormat="1" x14ac:dyDescent="0.25"/>
    <row r="79" s="24" customFormat="1" x14ac:dyDescent="0.25"/>
    <row r="80" s="24" customFormat="1" x14ac:dyDescent="0.25"/>
    <row r="81" s="24" customFormat="1" x14ac:dyDescent="0.25"/>
    <row r="82" s="24" customFormat="1" x14ac:dyDescent="0.25"/>
    <row r="83" s="24" customFormat="1" x14ac:dyDescent="0.25"/>
    <row r="84" s="24" customFormat="1" x14ac:dyDescent="0.25"/>
    <row r="85" s="24" customFormat="1" x14ac:dyDescent="0.25"/>
    <row r="86" s="24" customFormat="1" x14ac:dyDescent="0.25"/>
    <row r="87" s="24" customFormat="1" x14ac:dyDescent="0.25"/>
    <row r="88" s="33" customFormat="1" ht="24" customHeight="1" x14ac:dyDescent="0.2"/>
  </sheetData>
  <mergeCells count="29">
    <mergeCell ref="C17:AO17"/>
    <mergeCell ref="C14:E14"/>
    <mergeCell ref="C15:E15"/>
    <mergeCell ref="C16:E16"/>
    <mergeCell ref="C10:E10"/>
    <mergeCell ref="F10:AF10"/>
    <mergeCell ref="C12:AO12"/>
    <mergeCell ref="C13:E13"/>
    <mergeCell ref="F13:AD13"/>
    <mergeCell ref="C7:E7"/>
    <mergeCell ref="F7:AF7"/>
    <mergeCell ref="C8:E8"/>
    <mergeCell ref="F8:AF8"/>
    <mergeCell ref="C9:E9"/>
    <mergeCell ref="F9:AF9"/>
    <mergeCell ref="X6:AF6"/>
    <mergeCell ref="C2:E4"/>
    <mergeCell ref="F2:AF4"/>
    <mergeCell ref="AG2:AJ2"/>
    <mergeCell ref="AK2:AO2"/>
    <mergeCell ref="AG3:AJ3"/>
    <mergeCell ref="AK3:AO3"/>
    <mergeCell ref="AG4:AJ4"/>
    <mergeCell ref="AK4:AP4"/>
    <mergeCell ref="C6:E6"/>
    <mergeCell ref="F6:I6"/>
    <mergeCell ref="J6:M6"/>
    <mergeCell ref="N6:R6"/>
    <mergeCell ref="S6:V6"/>
  </mergeCells>
  <printOptions horizontalCentered="1" verticalCentered="1"/>
  <pageMargins left="0.6692913385826772" right="0.59055118110236227" top="0.98425196850393704" bottom="0.78740157480314965" header="0" footer="0"/>
  <pageSetup scale="83" orientation="landscape" r:id="rId1"/>
  <headerFooter scaleWithDoc="0">
    <oddFooter>&amp;L&amp;8Código: F-MGP-01&amp;C&amp;8Versión 09
COPIA CONTROLADA&amp;R&amp;8Página &amp;P de &amp;N</oddFooter>
  </headerFooter>
  <rowBreaks count="1" manualBreakCount="1">
    <brk id="78" min="2" max="40" man="1"/>
  </rowBreaks>
  <colBreaks count="1" manualBreakCount="1">
    <brk id="43" max="1048575" man="1"/>
  </colBreaks>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304"/>
  <sheetViews>
    <sheetView zoomScaleNormal="100" zoomScaleSheetLayoutView="100" zoomScalePageLayoutView="70" workbookViewId="0">
      <selection activeCell="C28" sqref="C28:I28"/>
    </sheetView>
  </sheetViews>
  <sheetFormatPr baseColWidth="10" defaultRowHeight="13.5" x14ac:dyDescent="0.25"/>
  <cols>
    <col min="1" max="1" width="2.5703125" style="116" customWidth="1"/>
    <col min="2" max="2" width="2.7109375" style="116" customWidth="1"/>
    <col min="3" max="3" width="54.5703125" style="117" customWidth="1"/>
    <col min="4" max="8" width="18" style="117" customWidth="1"/>
    <col min="9" max="9" width="19" style="117" customWidth="1"/>
    <col min="10" max="10" width="2.7109375" style="116" customWidth="1"/>
    <col min="11" max="11" width="2.140625" style="116" customWidth="1"/>
    <col min="12" max="40" width="11.42578125" style="116"/>
    <col min="41" max="256" width="11.42578125" style="117"/>
    <col min="257" max="257" width="2.5703125" style="117" customWidth="1"/>
    <col min="258" max="258" width="2.7109375" style="117" customWidth="1"/>
    <col min="259" max="259" width="54.5703125" style="117" customWidth="1"/>
    <col min="260" max="264" width="18" style="117" customWidth="1"/>
    <col min="265" max="265" width="19" style="117" customWidth="1"/>
    <col min="266" max="266" width="2.7109375" style="117" customWidth="1"/>
    <col min="267" max="267" width="2.140625" style="117" customWidth="1"/>
    <col min="268" max="512" width="11.42578125" style="117"/>
    <col min="513" max="513" width="2.5703125" style="117" customWidth="1"/>
    <col min="514" max="514" width="2.7109375" style="117" customWidth="1"/>
    <col min="515" max="515" width="54.5703125" style="117" customWidth="1"/>
    <col min="516" max="520" width="18" style="117" customWidth="1"/>
    <col min="521" max="521" width="19" style="117" customWidth="1"/>
    <col min="522" max="522" width="2.7109375" style="117" customWidth="1"/>
    <col min="523" max="523" width="2.140625" style="117" customWidth="1"/>
    <col min="524" max="768" width="11.42578125" style="117"/>
    <col min="769" max="769" width="2.5703125" style="117" customWidth="1"/>
    <col min="770" max="770" width="2.7109375" style="117" customWidth="1"/>
    <col min="771" max="771" width="54.5703125" style="117" customWidth="1"/>
    <col min="772" max="776" width="18" style="117" customWidth="1"/>
    <col min="777" max="777" width="19" style="117" customWidth="1"/>
    <col min="778" max="778" width="2.7109375" style="117" customWidth="1"/>
    <col min="779" max="779" width="2.140625" style="117" customWidth="1"/>
    <col min="780" max="1024" width="11.42578125" style="117"/>
    <col min="1025" max="1025" width="2.5703125" style="117" customWidth="1"/>
    <col min="1026" max="1026" width="2.7109375" style="117" customWidth="1"/>
    <col min="1027" max="1027" width="54.5703125" style="117" customWidth="1"/>
    <col min="1028" max="1032" width="18" style="117" customWidth="1"/>
    <col min="1033" max="1033" width="19" style="117" customWidth="1"/>
    <col min="1034" max="1034" width="2.7109375" style="117" customWidth="1"/>
    <col min="1035" max="1035" width="2.140625" style="117" customWidth="1"/>
    <col min="1036" max="1280" width="11.42578125" style="117"/>
    <col min="1281" max="1281" width="2.5703125" style="117" customWidth="1"/>
    <col min="1282" max="1282" width="2.7109375" style="117" customWidth="1"/>
    <col min="1283" max="1283" width="54.5703125" style="117" customWidth="1"/>
    <col min="1284" max="1288" width="18" style="117" customWidth="1"/>
    <col min="1289" max="1289" width="19" style="117" customWidth="1"/>
    <col min="1290" max="1290" width="2.7109375" style="117" customWidth="1"/>
    <col min="1291" max="1291" width="2.140625" style="117" customWidth="1"/>
    <col min="1292" max="1536" width="11.42578125" style="117"/>
    <col min="1537" max="1537" width="2.5703125" style="117" customWidth="1"/>
    <col min="1538" max="1538" width="2.7109375" style="117" customWidth="1"/>
    <col min="1539" max="1539" width="54.5703125" style="117" customWidth="1"/>
    <col min="1540" max="1544" width="18" style="117" customWidth="1"/>
    <col min="1545" max="1545" width="19" style="117" customWidth="1"/>
    <col min="1546" max="1546" width="2.7109375" style="117" customWidth="1"/>
    <col min="1547" max="1547" width="2.140625" style="117" customWidth="1"/>
    <col min="1548" max="1792" width="11.42578125" style="117"/>
    <col min="1793" max="1793" width="2.5703125" style="117" customWidth="1"/>
    <col min="1794" max="1794" width="2.7109375" style="117" customWidth="1"/>
    <col min="1795" max="1795" width="54.5703125" style="117" customWidth="1"/>
    <col min="1796" max="1800" width="18" style="117" customWidth="1"/>
    <col min="1801" max="1801" width="19" style="117" customWidth="1"/>
    <col min="1802" max="1802" width="2.7109375" style="117" customWidth="1"/>
    <col min="1803" max="1803" width="2.140625" style="117" customWidth="1"/>
    <col min="1804" max="2048" width="11.42578125" style="117"/>
    <col min="2049" max="2049" width="2.5703125" style="117" customWidth="1"/>
    <col min="2050" max="2050" width="2.7109375" style="117" customWidth="1"/>
    <col min="2051" max="2051" width="54.5703125" style="117" customWidth="1"/>
    <col min="2052" max="2056" width="18" style="117" customWidth="1"/>
    <col min="2057" max="2057" width="19" style="117" customWidth="1"/>
    <col min="2058" max="2058" width="2.7109375" style="117" customWidth="1"/>
    <col min="2059" max="2059" width="2.140625" style="117" customWidth="1"/>
    <col min="2060" max="2304" width="11.42578125" style="117"/>
    <col min="2305" max="2305" width="2.5703125" style="117" customWidth="1"/>
    <col min="2306" max="2306" width="2.7109375" style="117" customWidth="1"/>
    <col min="2307" max="2307" width="54.5703125" style="117" customWidth="1"/>
    <col min="2308" max="2312" width="18" style="117" customWidth="1"/>
    <col min="2313" max="2313" width="19" style="117" customWidth="1"/>
    <col min="2314" max="2314" width="2.7109375" style="117" customWidth="1"/>
    <col min="2315" max="2315" width="2.140625" style="117" customWidth="1"/>
    <col min="2316" max="2560" width="11.42578125" style="117"/>
    <col min="2561" max="2561" width="2.5703125" style="117" customWidth="1"/>
    <col min="2562" max="2562" width="2.7109375" style="117" customWidth="1"/>
    <col min="2563" max="2563" width="54.5703125" style="117" customWidth="1"/>
    <col min="2564" max="2568" width="18" style="117" customWidth="1"/>
    <col min="2569" max="2569" width="19" style="117" customWidth="1"/>
    <col min="2570" max="2570" width="2.7109375" style="117" customWidth="1"/>
    <col min="2571" max="2571" width="2.140625" style="117" customWidth="1"/>
    <col min="2572" max="2816" width="11.42578125" style="117"/>
    <col min="2817" max="2817" width="2.5703125" style="117" customWidth="1"/>
    <col min="2818" max="2818" width="2.7109375" style="117" customWidth="1"/>
    <col min="2819" max="2819" width="54.5703125" style="117" customWidth="1"/>
    <col min="2820" max="2824" width="18" style="117" customWidth="1"/>
    <col min="2825" max="2825" width="19" style="117" customWidth="1"/>
    <col min="2826" max="2826" width="2.7109375" style="117" customWidth="1"/>
    <col min="2827" max="2827" width="2.140625" style="117" customWidth="1"/>
    <col min="2828" max="3072" width="11.42578125" style="117"/>
    <col min="3073" max="3073" width="2.5703125" style="117" customWidth="1"/>
    <col min="3074" max="3074" width="2.7109375" style="117" customWidth="1"/>
    <col min="3075" max="3075" width="54.5703125" style="117" customWidth="1"/>
    <col min="3076" max="3080" width="18" style="117" customWidth="1"/>
    <col min="3081" max="3081" width="19" style="117" customWidth="1"/>
    <col min="3082" max="3082" width="2.7109375" style="117" customWidth="1"/>
    <col min="3083" max="3083" width="2.140625" style="117" customWidth="1"/>
    <col min="3084" max="3328" width="11.42578125" style="117"/>
    <col min="3329" max="3329" width="2.5703125" style="117" customWidth="1"/>
    <col min="3330" max="3330" width="2.7109375" style="117" customWidth="1"/>
    <col min="3331" max="3331" width="54.5703125" style="117" customWidth="1"/>
    <col min="3332" max="3336" width="18" style="117" customWidth="1"/>
    <col min="3337" max="3337" width="19" style="117" customWidth="1"/>
    <col min="3338" max="3338" width="2.7109375" style="117" customWidth="1"/>
    <col min="3339" max="3339" width="2.140625" style="117" customWidth="1"/>
    <col min="3340" max="3584" width="11.42578125" style="117"/>
    <col min="3585" max="3585" width="2.5703125" style="117" customWidth="1"/>
    <col min="3586" max="3586" width="2.7109375" style="117" customWidth="1"/>
    <col min="3587" max="3587" width="54.5703125" style="117" customWidth="1"/>
    <col min="3588" max="3592" width="18" style="117" customWidth="1"/>
    <col min="3593" max="3593" width="19" style="117" customWidth="1"/>
    <col min="3594" max="3594" width="2.7109375" style="117" customWidth="1"/>
    <col min="3595" max="3595" width="2.140625" style="117" customWidth="1"/>
    <col min="3596" max="3840" width="11.42578125" style="117"/>
    <col min="3841" max="3841" width="2.5703125" style="117" customWidth="1"/>
    <col min="3842" max="3842" width="2.7109375" style="117" customWidth="1"/>
    <col min="3843" max="3843" width="54.5703125" style="117" customWidth="1"/>
    <col min="3844" max="3848" width="18" style="117" customWidth="1"/>
    <col min="3849" max="3849" width="19" style="117" customWidth="1"/>
    <col min="3850" max="3850" width="2.7109375" style="117" customWidth="1"/>
    <col min="3851" max="3851" width="2.140625" style="117" customWidth="1"/>
    <col min="3852" max="4096" width="11.42578125" style="117"/>
    <col min="4097" max="4097" width="2.5703125" style="117" customWidth="1"/>
    <col min="4098" max="4098" width="2.7109375" style="117" customWidth="1"/>
    <col min="4099" max="4099" width="54.5703125" style="117" customWidth="1"/>
    <col min="4100" max="4104" width="18" style="117" customWidth="1"/>
    <col min="4105" max="4105" width="19" style="117" customWidth="1"/>
    <col min="4106" max="4106" width="2.7109375" style="117" customWidth="1"/>
    <col min="4107" max="4107" width="2.140625" style="117" customWidth="1"/>
    <col min="4108" max="4352" width="11.42578125" style="117"/>
    <col min="4353" max="4353" width="2.5703125" style="117" customWidth="1"/>
    <col min="4354" max="4354" width="2.7109375" style="117" customWidth="1"/>
    <col min="4355" max="4355" width="54.5703125" style="117" customWidth="1"/>
    <col min="4356" max="4360" width="18" style="117" customWidth="1"/>
    <col min="4361" max="4361" width="19" style="117" customWidth="1"/>
    <col min="4362" max="4362" width="2.7109375" style="117" customWidth="1"/>
    <col min="4363" max="4363" width="2.140625" style="117" customWidth="1"/>
    <col min="4364" max="4608" width="11.42578125" style="117"/>
    <col min="4609" max="4609" width="2.5703125" style="117" customWidth="1"/>
    <col min="4610" max="4610" width="2.7109375" style="117" customWidth="1"/>
    <col min="4611" max="4611" width="54.5703125" style="117" customWidth="1"/>
    <col min="4612" max="4616" width="18" style="117" customWidth="1"/>
    <col min="4617" max="4617" width="19" style="117" customWidth="1"/>
    <col min="4618" max="4618" width="2.7109375" style="117" customWidth="1"/>
    <col min="4619" max="4619" width="2.140625" style="117" customWidth="1"/>
    <col min="4620" max="4864" width="11.42578125" style="117"/>
    <col min="4865" max="4865" width="2.5703125" style="117" customWidth="1"/>
    <col min="4866" max="4866" width="2.7109375" style="117" customWidth="1"/>
    <col min="4867" max="4867" width="54.5703125" style="117" customWidth="1"/>
    <col min="4868" max="4872" width="18" style="117" customWidth="1"/>
    <col min="4873" max="4873" width="19" style="117" customWidth="1"/>
    <col min="4874" max="4874" width="2.7109375" style="117" customWidth="1"/>
    <col min="4875" max="4875" width="2.140625" style="117" customWidth="1"/>
    <col min="4876" max="5120" width="11.42578125" style="117"/>
    <col min="5121" max="5121" width="2.5703125" style="117" customWidth="1"/>
    <col min="5122" max="5122" width="2.7109375" style="117" customWidth="1"/>
    <col min="5123" max="5123" width="54.5703125" style="117" customWidth="1"/>
    <col min="5124" max="5128" width="18" style="117" customWidth="1"/>
    <col min="5129" max="5129" width="19" style="117" customWidth="1"/>
    <col min="5130" max="5130" width="2.7109375" style="117" customWidth="1"/>
    <col min="5131" max="5131" width="2.140625" style="117" customWidth="1"/>
    <col min="5132" max="5376" width="11.42578125" style="117"/>
    <col min="5377" max="5377" width="2.5703125" style="117" customWidth="1"/>
    <col min="5378" max="5378" width="2.7109375" style="117" customWidth="1"/>
    <col min="5379" max="5379" width="54.5703125" style="117" customWidth="1"/>
    <col min="5380" max="5384" width="18" style="117" customWidth="1"/>
    <col min="5385" max="5385" width="19" style="117" customWidth="1"/>
    <col min="5386" max="5386" width="2.7109375" style="117" customWidth="1"/>
    <col min="5387" max="5387" width="2.140625" style="117" customWidth="1"/>
    <col min="5388" max="5632" width="11.42578125" style="117"/>
    <col min="5633" max="5633" width="2.5703125" style="117" customWidth="1"/>
    <col min="5634" max="5634" width="2.7109375" style="117" customWidth="1"/>
    <col min="5635" max="5635" width="54.5703125" style="117" customWidth="1"/>
    <col min="5636" max="5640" width="18" style="117" customWidth="1"/>
    <col min="5641" max="5641" width="19" style="117" customWidth="1"/>
    <col min="5642" max="5642" width="2.7109375" style="117" customWidth="1"/>
    <col min="5643" max="5643" width="2.140625" style="117" customWidth="1"/>
    <col min="5644" max="5888" width="11.42578125" style="117"/>
    <col min="5889" max="5889" width="2.5703125" style="117" customWidth="1"/>
    <col min="5890" max="5890" width="2.7109375" style="117" customWidth="1"/>
    <col min="5891" max="5891" width="54.5703125" style="117" customWidth="1"/>
    <col min="5892" max="5896" width="18" style="117" customWidth="1"/>
    <col min="5897" max="5897" width="19" style="117" customWidth="1"/>
    <col min="5898" max="5898" width="2.7109375" style="117" customWidth="1"/>
    <col min="5899" max="5899" width="2.140625" style="117" customWidth="1"/>
    <col min="5900" max="6144" width="11.42578125" style="117"/>
    <col min="6145" max="6145" width="2.5703125" style="117" customWidth="1"/>
    <col min="6146" max="6146" width="2.7109375" style="117" customWidth="1"/>
    <col min="6147" max="6147" width="54.5703125" style="117" customWidth="1"/>
    <col min="6148" max="6152" width="18" style="117" customWidth="1"/>
    <col min="6153" max="6153" width="19" style="117" customWidth="1"/>
    <col min="6154" max="6154" width="2.7109375" style="117" customWidth="1"/>
    <col min="6155" max="6155" width="2.140625" style="117" customWidth="1"/>
    <col min="6156" max="6400" width="11.42578125" style="117"/>
    <col min="6401" max="6401" width="2.5703125" style="117" customWidth="1"/>
    <col min="6402" max="6402" width="2.7109375" style="117" customWidth="1"/>
    <col min="6403" max="6403" width="54.5703125" style="117" customWidth="1"/>
    <col min="6404" max="6408" width="18" style="117" customWidth="1"/>
    <col min="6409" max="6409" width="19" style="117" customWidth="1"/>
    <col min="6410" max="6410" width="2.7109375" style="117" customWidth="1"/>
    <col min="6411" max="6411" width="2.140625" style="117" customWidth="1"/>
    <col min="6412" max="6656" width="11.42578125" style="117"/>
    <col min="6657" max="6657" width="2.5703125" style="117" customWidth="1"/>
    <col min="6658" max="6658" width="2.7109375" style="117" customWidth="1"/>
    <col min="6659" max="6659" width="54.5703125" style="117" customWidth="1"/>
    <col min="6660" max="6664" width="18" style="117" customWidth="1"/>
    <col min="6665" max="6665" width="19" style="117" customWidth="1"/>
    <col min="6666" max="6666" width="2.7109375" style="117" customWidth="1"/>
    <col min="6667" max="6667" width="2.140625" style="117" customWidth="1"/>
    <col min="6668" max="6912" width="11.42578125" style="117"/>
    <col min="6913" max="6913" width="2.5703125" style="117" customWidth="1"/>
    <col min="6914" max="6914" width="2.7109375" style="117" customWidth="1"/>
    <col min="6915" max="6915" width="54.5703125" style="117" customWidth="1"/>
    <col min="6916" max="6920" width="18" style="117" customWidth="1"/>
    <col min="6921" max="6921" width="19" style="117" customWidth="1"/>
    <col min="6922" max="6922" width="2.7109375" style="117" customWidth="1"/>
    <col min="6923" max="6923" width="2.140625" style="117" customWidth="1"/>
    <col min="6924" max="7168" width="11.42578125" style="117"/>
    <col min="7169" max="7169" width="2.5703125" style="117" customWidth="1"/>
    <col min="7170" max="7170" width="2.7109375" style="117" customWidth="1"/>
    <col min="7171" max="7171" width="54.5703125" style="117" customWidth="1"/>
    <col min="7172" max="7176" width="18" style="117" customWidth="1"/>
    <col min="7177" max="7177" width="19" style="117" customWidth="1"/>
    <col min="7178" max="7178" width="2.7109375" style="117" customWidth="1"/>
    <col min="7179" max="7179" width="2.140625" style="117" customWidth="1"/>
    <col min="7180" max="7424" width="11.42578125" style="117"/>
    <col min="7425" max="7425" width="2.5703125" style="117" customWidth="1"/>
    <col min="7426" max="7426" width="2.7109375" style="117" customWidth="1"/>
    <col min="7427" max="7427" width="54.5703125" style="117" customWidth="1"/>
    <col min="7428" max="7432" width="18" style="117" customWidth="1"/>
    <col min="7433" max="7433" width="19" style="117" customWidth="1"/>
    <col min="7434" max="7434" width="2.7109375" style="117" customWidth="1"/>
    <col min="7435" max="7435" width="2.140625" style="117" customWidth="1"/>
    <col min="7436" max="7680" width="11.42578125" style="117"/>
    <col min="7681" max="7681" width="2.5703125" style="117" customWidth="1"/>
    <col min="7682" max="7682" width="2.7109375" style="117" customWidth="1"/>
    <col min="7683" max="7683" width="54.5703125" style="117" customWidth="1"/>
    <col min="7684" max="7688" width="18" style="117" customWidth="1"/>
    <col min="7689" max="7689" width="19" style="117" customWidth="1"/>
    <col min="7690" max="7690" width="2.7109375" style="117" customWidth="1"/>
    <col min="7691" max="7691" width="2.140625" style="117" customWidth="1"/>
    <col min="7692" max="7936" width="11.42578125" style="117"/>
    <col min="7937" max="7937" width="2.5703125" style="117" customWidth="1"/>
    <col min="7938" max="7938" width="2.7109375" style="117" customWidth="1"/>
    <col min="7939" max="7939" width="54.5703125" style="117" customWidth="1"/>
    <col min="7940" max="7944" width="18" style="117" customWidth="1"/>
    <col min="7945" max="7945" width="19" style="117" customWidth="1"/>
    <col min="7946" max="7946" width="2.7109375" style="117" customWidth="1"/>
    <col min="7947" max="7947" width="2.140625" style="117" customWidth="1"/>
    <col min="7948" max="8192" width="11.42578125" style="117"/>
    <col min="8193" max="8193" width="2.5703125" style="117" customWidth="1"/>
    <col min="8194" max="8194" width="2.7109375" style="117" customWidth="1"/>
    <col min="8195" max="8195" width="54.5703125" style="117" customWidth="1"/>
    <col min="8196" max="8200" width="18" style="117" customWidth="1"/>
    <col min="8201" max="8201" width="19" style="117" customWidth="1"/>
    <col min="8202" max="8202" width="2.7109375" style="117" customWidth="1"/>
    <col min="8203" max="8203" width="2.140625" style="117" customWidth="1"/>
    <col min="8204" max="8448" width="11.42578125" style="117"/>
    <col min="8449" max="8449" width="2.5703125" style="117" customWidth="1"/>
    <col min="8450" max="8450" width="2.7109375" style="117" customWidth="1"/>
    <col min="8451" max="8451" width="54.5703125" style="117" customWidth="1"/>
    <col min="8452" max="8456" width="18" style="117" customWidth="1"/>
    <col min="8457" max="8457" width="19" style="117" customWidth="1"/>
    <col min="8458" max="8458" width="2.7109375" style="117" customWidth="1"/>
    <col min="8459" max="8459" width="2.140625" style="117" customWidth="1"/>
    <col min="8460" max="8704" width="11.42578125" style="117"/>
    <col min="8705" max="8705" width="2.5703125" style="117" customWidth="1"/>
    <col min="8706" max="8706" width="2.7109375" style="117" customWidth="1"/>
    <col min="8707" max="8707" width="54.5703125" style="117" customWidth="1"/>
    <col min="8708" max="8712" width="18" style="117" customWidth="1"/>
    <col min="8713" max="8713" width="19" style="117" customWidth="1"/>
    <col min="8714" max="8714" width="2.7109375" style="117" customWidth="1"/>
    <col min="8715" max="8715" width="2.140625" style="117" customWidth="1"/>
    <col min="8716" max="8960" width="11.42578125" style="117"/>
    <col min="8961" max="8961" width="2.5703125" style="117" customWidth="1"/>
    <col min="8962" max="8962" width="2.7109375" style="117" customWidth="1"/>
    <col min="8963" max="8963" width="54.5703125" style="117" customWidth="1"/>
    <col min="8964" max="8968" width="18" style="117" customWidth="1"/>
    <col min="8969" max="8969" width="19" style="117" customWidth="1"/>
    <col min="8970" max="8970" width="2.7109375" style="117" customWidth="1"/>
    <col min="8971" max="8971" width="2.140625" style="117" customWidth="1"/>
    <col min="8972" max="9216" width="11.42578125" style="117"/>
    <col min="9217" max="9217" width="2.5703125" style="117" customWidth="1"/>
    <col min="9218" max="9218" width="2.7109375" style="117" customWidth="1"/>
    <col min="9219" max="9219" width="54.5703125" style="117" customWidth="1"/>
    <col min="9220" max="9224" width="18" style="117" customWidth="1"/>
    <col min="9225" max="9225" width="19" style="117" customWidth="1"/>
    <col min="9226" max="9226" width="2.7109375" style="117" customWidth="1"/>
    <col min="9227" max="9227" width="2.140625" style="117" customWidth="1"/>
    <col min="9228" max="9472" width="11.42578125" style="117"/>
    <col min="9473" max="9473" width="2.5703125" style="117" customWidth="1"/>
    <col min="9474" max="9474" width="2.7109375" style="117" customWidth="1"/>
    <col min="9475" max="9475" width="54.5703125" style="117" customWidth="1"/>
    <col min="9476" max="9480" width="18" style="117" customWidth="1"/>
    <col min="9481" max="9481" width="19" style="117" customWidth="1"/>
    <col min="9482" max="9482" width="2.7109375" style="117" customWidth="1"/>
    <col min="9483" max="9483" width="2.140625" style="117" customWidth="1"/>
    <col min="9484" max="9728" width="11.42578125" style="117"/>
    <col min="9729" max="9729" width="2.5703125" style="117" customWidth="1"/>
    <col min="9730" max="9730" width="2.7109375" style="117" customWidth="1"/>
    <col min="9731" max="9731" width="54.5703125" style="117" customWidth="1"/>
    <col min="9732" max="9736" width="18" style="117" customWidth="1"/>
    <col min="9737" max="9737" width="19" style="117" customWidth="1"/>
    <col min="9738" max="9738" width="2.7109375" style="117" customWidth="1"/>
    <col min="9739" max="9739" width="2.140625" style="117" customWidth="1"/>
    <col min="9740" max="9984" width="11.42578125" style="117"/>
    <col min="9985" max="9985" width="2.5703125" style="117" customWidth="1"/>
    <col min="9986" max="9986" width="2.7109375" style="117" customWidth="1"/>
    <col min="9987" max="9987" width="54.5703125" style="117" customWidth="1"/>
    <col min="9988" max="9992" width="18" style="117" customWidth="1"/>
    <col min="9993" max="9993" width="19" style="117" customWidth="1"/>
    <col min="9994" max="9994" width="2.7109375" style="117" customWidth="1"/>
    <col min="9995" max="9995" width="2.140625" style="117" customWidth="1"/>
    <col min="9996" max="10240" width="11.42578125" style="117"/>
    <col min="10241" max="10241" width="2.5703125" style="117" customWidth="1"/>
    <col min="10242" max="10242" width="2.7109375" style="117" customWidth="1"/>
    <col min="10243" max="10243" width="54.5703125" style="117" customWidth="1"/>
    <col min="10244" max="10248" width="18" style="117" customWidth="1"/>
    <col min="10249" max="10249" width="19" style="117" customWidth="1"/>
    <col min="10250" max="10250" width="2.7109375" style="117" customWidth="1"/>
    <col min="10251" max="10251" width="2.140625" style="117" customWidth="1"/>
    <col min="10252" max="10496" width="11.42578125" style="117"/>
    <col min="10497" max="10497" width="2.5703125" style="117" customWidth="1"/>
    <col min="10498" max="10498" width="2.7109375" style="117" customWidth="1"/>
    <col min="10499" max="10499" width="54.5703125" style="117" customWidth="1"/>
    <col min="10500" max="10504" width="18" style="117" customWidth="1"/>
    <col min="10505" max="10505" width="19" style="117" customWidth="1"/>
    <col min="10506" max="10506" width="2.7109375" style="117" customWidth="1"/>
    <col min="10507" max="10507" width="2.140625" style="117" customWidth="1"/>
    <col min="10508" max="10752" width="11.42578125" style="117"/>
    <col min="10753" max="10753" width="2.5703125" style="117" customWidth="1"/>
    <col min="10754" max="10754" width="2.7109375" style="117" customWidth="1"/>
    <col min="10755" max="10755" width="54.5703125" style="117" customWidth="1"/>
    <col min="10756" max="10760" width="18" style="117" customWidth="1"/>
    <col min="10761" max="10761" width="19" style="117" customWidth="1"/>
    <col min="10762" max="10762" width="2.7109375" style="117" customWidth="1"/>
    <col min="10763" max="10763" width="2.140625" style="117" customWidth="1"/>
    <col min="10764" max="11008" width="11.42578125" style="117"/>
    <col min="11009" max="11009" width="2.5703125" style="117" customWidth="1"/>
    <col min="11010" max="11010" width="2.7109375" style="117" customWidth="1"/>
    <col min="11011" max="11011" width="54.5703125" style="117" customWidth="1"/>
    <col min="11012" max="11016" width="18" style="117" customWidth="1"/>
    <col min="11017" max="11017" width="19" style="117" customWidth="1"/>
    <col min="11018" max="11018" width="2.7109375" style="117" customWidth="1"/>
    <col min="11019" max="11019" width="2.140625" style="117" customWidth="1"/>
    <col min="11020" max="11264" width="11.42578125" style="117"/>
    <col min="11265" max="11265" width="2.5703125" style="117" customWidth="1"/>
    <col min="11266" max="11266" width="2.7109375" style="117" customWidth="1"/>
    <col min="11267" max="11267" width="54.5703125" style="117" customWidth="1"/>
    <col min="11268" max="11272" width="18" style="117" customWidth="1"/>
    <col min="11273" max="11273" width="19" style="117" customWidth="1"/>
    <col min="11274" max="11274" width="2.7109375" style="117" customWidth="1"/>
    <col min="11275" max="11275" width="2.140625" style="117" customWidth="1"/>
    <col min="11276" max="11520" width="11.42578125" style="117"/>
    <col min="11521" max="11521" width="2.5703125" style="117" customWidth="1"/>
    <col min="11522" max="11522" width="2.7109375" style="117" customWidth="1"/>
    <col min="11523" max="11523" width="54.5703125" style="117" customWidth="1"/>
    <col min="11524" max="11528" width="18" style="117" customWidth="1"/>
    <col min="11529" max="11529" width="19" style="117" customWidth="1"/>
    <col min="11530" max="11530" width="2.7109375" style="117" customWidth="1"/>
    <col min="11531" max="11531" width="2.140625" style="117" customWidth="1"/>
    <col min="11532" max="11776" width="11.42578125" style="117"/>
    <col min="11777" max="11777" width="2.5703125" style="117" customWidth="1"/>
    <col min="11778" max="11778" width="2.7109375" style="117" customWidth="1"/>
    <col min="11779" max="11779" width="54.5703125" style="117" customWidth="1"/>
    <col min="11780" max="11784" width="18" style="117" customWidth="1"/>
    <col min="11785" max="11785" width="19" style="117" customWidth="1"/>
    <col min="11786" max="11786" width="2.7109375" style="117" customWidth="1"/>
    <col min="11787" max="11787" width="2.140625" style="117" customWidth="1"/>
    <col min="11788" max="12032" width="11.42578125" style="117"/>
    <col min="12033" max="12033" width="2.5703125" style="117" customWidth="1"/>
    <col min="12034" max="12034" width="2.7109375" style="117" customWidth="1"/>
    <col min="12035" max="12035" width="54.5703125" style="117" customWidth="1"/>
    <col min="12036" max="12040" width="18" style="117" customWidth="1"/>
    <col min="12041" max="12041" width="19" style="117" customWidth="1"/>
    <col min="12042" max="12042" width="2.7109375" style="117" customWidth="1"/>
    <col min="12043" max="12043" width="2.140625" style="117" customWidth="1"/>
    <col min="12044" max="12288" width="11.42578125" style="117"/>
    <col min="12289" max="12289" width="2.5703125" style="117" customWidth="1"/>
    <col min="12290" max="12290" width="2.7109375" style="117" customWidth="1"/>
    <col min="12291" max="12291" width="54.5703125" style="117" customWidth="1"/>
    <col min="12292" max="12296" width="18" style="117" customWidth="1"/>
    <col min="12297" max="12297" width="19" style="117" customWidth="1"/>
    <col min="12298" max="12298" width="2.7109375" style="117" customWidth="1"/>
    <col min="12299" max="12299" width="2.140625" style="117" customWidth="1"/>
    <col min="12300" max="12544" width="11.42578125" style="117"/>
    <col min="12545" max="12545" width="2.5703125" style="117" customWidth="1"/>
    <col min="12546" max="12546" width="2.7109375" style="117" customWidth="1"/>
    <col min="12547" max="12547" width="54.5703125" style="117" customWidth="1"/>
    <col min="12548" max="12552" width="18" style="117" customWidth="1"/>
    <col min="12553" max="12553" width="19" style="117" customWidth="1"/>
    <col min="12554" max="12554" width="2.7109375" style="117" customWidth="1"/>
    <col min="12555" max="12555" width="2.140625" style="117" customWidth="1"/>
    <col min="12556" max="12800" width="11.42578125" style="117"/>
    <col min="12801" max="12801" width="2.5703125" style="117" customWidth="1"/>
    <col min="12802" max="12802" width="2.7109375" style="117" customWidth="1"/>
    <col min="12803" max="12803" width="54.5703125" style="117" customWidth="1"/>
    <col min="12804" max="12808" width="18" style="117" customWidth="1"/>
    <col min="12809" max="12809" width="19" style="117" customWidth="1"/>
    <col min="12810" max="12810" width="2.7109375" style="117" customWidth="1"/>
    <col min="12811" max="12811" width="2.140625" style="117" customWidth="1"/>
    <col min="12812" max="13056" width="11.42578125" style="117"/>
    <col min="13057" max="13057" width="2.5703125" style="117" customWidth="1"/>
    <col min="13058" max="13058" width="2.7109375" style="117" customWidth="1"/>
    <col min="13059" max="13059" width="54.5703125" style="117" customWidth="1"/>
    <col min="13060" max="13064" width="18" style="117" customWidth="1"/>
    <col min="13065" max="13065" width="19" style="117" customWidth="1"/>
    <col min="13066" max="13066" width="2.7109375" style="117" customWidth="1"/>
    <col min="13067" max="13067" width="2.140625" style="117" customWidth="1"/>
    <col min="13068" max="13312" width="11.42578125" style="117"/>
    <col min="13313" max="13313" width="2.5703125" style="117" customWidth="1"/>
    <col min="13314" max="13314" width="2.7109375" style="117" customWidth="1"/>
    <col min="13315" max="13315" width="54.5703125" style="117" customWidth="1"/>
    <col min="13316" max="13320" width="18" style="117" customWidth="1"/>
    <col min="13321" max="13321" width="19" style="117" customWidth="1"/>
    <col min="13322" max="13322" width="2.7109375" style="117" customWidth="1"/>
    <col min="13323" max="13323" width="2.140625" style="117" customWidth="1"/>
    <col min="13324" max="13568" width="11.42578125" style="117"/>
    <col min="13569" max="13569" width="2.5703125" style="117" customWidth="1"/>
    <col min="13570" max="13570" width="2.7109375" style="117" customWidth="1"/>
    <col min="13571" max="13571" width="54.5703125" style="117" customWidth="1"/>
    <col min="13572" max="13576" width="18" style="117" customWidth="1"/>
    <col min="13577" max="13577" width="19" style="117" customWidth="1"/>
    <col min="13578" max="13578" width="2.7109375" style="117" customWidth="1"/>
    <col min="13579" max="13579" width="2.140625" style="117" customWidth="1"/>
    <col min="13580" max="13824" width="11.42578125" style="117"/>
    <col min="13825" max="13825" width="2.5703125" style="117" customWidth="1"/>
    <col min="13826" max="13826" width="2.7109375" style="117" customWidth="1"/>
    <col min="13827" max="13827" width="54.5703125" style="117" customWidth="1"/>
    <col min="13828" max="13832" width="18" style="117" customWidth="1"/>
    <col min="13833" max="13833" width="19" style="117" customWidth="1"/>
    <col min="13834" max="13834" width="2.7109375" style="117" customWidth="1"/>
    <col min="13835" max="13835" width="2.140625" style="117" customWidth="1"/>
    <col min="13836" max="14080" width="11.42578125" style="117"/>
    <col min="14081" max="14081" width="2.5703125" style="117" customWidth="1"/>
    <col min="14082" max="14082" width="2.7109375" style="117" customWidth="1"/>
    <col min="14083" max="14083" width="54.5703125" style="117" customWidth="1"/>
    <col min="14084" max="14088" width="18" style="117" customWidth="1"/>
    <col min="14089" max="14089" width="19" style="117" customWidth="1"/>
    <col min="14090" max="14090" width="2.7109375" style="117" customWidth="1"/>
    <col min="14091" max="14091" width="2.140625" style="117" customWidth="1"/>
    <col min="14092" max="14336" width="11.42578125" style="117"/>
    <col min="14337" max="14337" width="2.5703125" style="117" customWidth="1"/>
    <col min="14338" max="14338" width="2.7109375" style="117" customWidth="1"/>
    <col min="14339" max="14339" width="54.5703125" style="117" customWidth="1"/>
    <col min="14340" max="14344" width="18" style="117" customWidth="1"/>
    <col min="14345" max="14345" width="19" style="117" customWidth="1"/>
    <col min="14346" max="14346" width="2.7109375" style="117" customWidth="1"/>
    <col min="14347" max="14347" width="2.140625" style="117" customWidth="1"/>
    <col min="14348" max="14592" width="11.42578125" style="117"/>
    <col min="14593" max="14593" width="2.5703125" style="117" customWidth="1"/>
    <col min="14594" max="14594" width="2.7109375" style="117" customWidth="1"/>
    <col min="14595" max="14595" width="54.5703125" style="117" customWidth="1"/>
    <col min="14596" max="14600" width="18" style="117" customWidth="1"/>
    <col min="14601" max="14601" width="19" style="117" customWidth="1"/>
    <col min="14602" max="14602" width="2.7109375" style="117" customWidth="1"/>
    <col min="14603" max="14603" width="2.140625" style="117" customWidth="1"/>
    <col min="14604" max="14848" width="11.42578125" style="117"/>
    <col min="14849" max="14849" width="2.5703125" style="117" customWidth="1"/>
    <col min="14850" max="14850" width="2.7109375" style="117" customWidth="1"/>
    <col min="14851" max="14851" width="54.5703125" style="117" customWidth="1"/>
    <col min="14852" max="14856" width="18" style="117" customWidth="1"/>
    <col min="14857" max="14857" width="19" style="117" customWidth="1"/>
    <col min="14858" max="14858" width="2.7109375" style="117" customWidth="1"/>
    <col min="14859" max="14859" width="2.140625" style="117" customWidth="1"/>
    <col min="14860" max="15104" width="11.42578125" style="117"/>
    <col min="15105" max="15105" width="2.5703125" style="117" customWidth="1"/>
    <col min="15106" max="15106" width="2.7109375" style="117" customWidth="1"/>
    <col min="15107" max="15107" width="54.5703125" style="117" customWidth="1"/>
    <col min="15108" max="15112" width="18" style="117" customWidth="1"/>
    <col min="15113" max="15113" width="19" style="117" customWidth="1"/>
    <col min="15114" max="15114" width="2.7109375" style="117" customWidth="1"/>
    <col min="15115" max="15115" width="2.140625" style="117" customWidth="1"/>
    <col min="15116" max="15360" width="11.42578125" style="117"/>
    <col min="15361" max="15361" width="2.5703125" style="117" customWidth="1"/>
    <col min="15362" max="15362" width="2.7109375" style="117" customWidth="1"/>
    <col min="15363" max="15363" width="54.5703125" style="117" customWidth="1"/>
    <col min="15364" max="15368" width="18" style="117" customWidth="1"/>
    <col min="15369" max="15369" width="19" style="117" customWidth="1"/>
    <col min="15370" max="15370" width="2.7109375" style="117" customWidth="1"/>
    <col min="15371" max="15371" width="2.140625" style="117" customWidth="1"/>
    <col min="15372" max="15616" width="11.42578125" style="117"/>
    <col min="15617" max="15617" width="2.5703125" style="117" customWidth="1"/>
    <col min="15618" max="15618" width="2.7109375" style="117" customWidth="1"/>
    <col min="15619" max="15619" width="54.5703125" style="117" customWidth="1"/>
    <col min="15620" max="15624" width="18" style="117" customWidth="1"/>
    <col min="15625" max="15625" width="19" style="117" customWidth="1"/>
    <col min="15626" max="15626" width="2.7109375" style="117" customWidth="1"/>
    <col min="15627" max="15627" width="2.140625" style="117" customWidth="1"/>
    <col min="15628" max="15872" width="11.42578125" style="117"/>
    <col min="15873" max="15873" width="2.5703125" style="117" customWidth="1"/>
    <col min="15874" max="15874" width="2.7109375" style="117" customWidth="1"/>
    <col min="15875" max="15875" width="54.5703125" style="117" customWidth="1"/>
    <col min="15876" max="15880" width="18" style="117" customWidth="1"/>
    <col min="15881" max="15881" width="19" style="117" customWidth="1"/>
    <col min="15882" max="15882" width="2.7109375" style="117" customWidth="1"/>
    <col min="15883" max="15883" width="2.140625" style="117" customWidth="1"/>
    <col min="15884" max="16128" width="11.42578125" style="117"/>
    <col min="16129" max="16129" width="2.5703125" style="117" customWidth="1"/>
    <col min="16130" max="16130" width="2.7109375" style="117" customWidth="1"/>
    <col min="16131" max="16131" width="54.5703125" style="117" customWidth="1"/>
    <col min="16132" max="16136" width="18" style="117" customWidth="1"/>
    <col min="16137" max="16137" width="19" style="117" customWidth="1"/>
    <col min="16138" max="16138" width="2.7109375" style="117" customWidth="1"/>
    <col min="16139" max="16139" width="2.140625" style="117" customWidth="1"/>
    <col min="16140" max="16384" width="11.42578125" style="117"/>
  </cols>
  <sheetData>
    <row r="1" spans="1:40" x14ac:dyDescent="0.25">
      <c r="A1" s="114"/>
      <c r="B1" s="114"/>
      <c r="C1" s="115"/>
      <c r="D1" s="115"/>
      <c r="E1" s="115"/>
      <c r="F1" s="115"/>
      <c r="G1" s="115"/>
      <c r="H1" s="115"/>
      <c r="I1" s="115"/>
      <c r="J1" s="114"/>
      <c r="K1" s="114"/>
    </row>
    <row r="2" spans="1:40" ht="21" customHeight="1" x14ac:dyDescent="0.25">
      <c r="A2" s="114"/>
      <c r="B2" s="118"/>
      <c r="C2" s="119"/>
      <c r="D2" s="350" t="s">
        <v>555</v>
      </c>
      <c r="E2" s="351"/>
      <c r="F2" s="351"/>
      <c r="G2" s="351"/>
      <c r="H2" s="170" t="s">
        <v>375</v>
      </c>
      <c r="I2" s="171" t="s">
        <v>376</v>
      </c>
      <c r="J2" s="120"/>
      <c r="K2" s="114"/>
    </row>
    <row r="3" spans="1:40" ht="21" customHeight="1" x14ac:dyDescent="0.25">
      <c r="A3" s="114"/>
      <c r="B3" s="121"/>
      <c r="C3" s="122"/>
      <c r="D3" s="352"/>
      <c r="E3" s="352"/>
      <c r="F3" s="352"/>
      <c r="G3" s="352"/>
      <c r="H3" s="172" t="s">
        <v>377</v>
      </c>
      <c r="I3" s="173" t="s">
        <v>547</v>
      </c>
      <c r="J3" s="124"/>
      <c r="K3" s="114"/>
    </row>
    <row r="4" spans="1:40" ht="21" customHeight="1" x14ac:dyDescent="0.25">
      <c r="A4" s="114"/>
      <c r="B4" s="125"/>
      <c r="C4" s="126"/>
      <c r="D4" s="353"/>
      <c r="E4" s="353"/>
      <c r="F4" s="353"/>
      <c r="G4" s="353"/>
      <c r="H4" s="174" t="s">
        <v>378</v>
      </c>
      <c r="I4" s="175" t="s">
        <v>552</v>
      </c>
      <c r="J4" s="127"/>
      <c r="K4" s="114"/>
    </row>
    <row r="5" spans="1:40" ht="11.25" customHeight="1" x14ac:dyDescent="0.25">
      <c r="A5" s="114"/>
      <c r="B5" s="121"/>
      <c r="C5" s="122"/>
      <c r="D5" s="128"/>
      <c r="E5" s="128"/>
      <c r="F5" s="128"/>
      <c r="G5" s="128"/>
      <c r="H5" s="123"/>
      <c r="I5" s="129"/>
      <c r="J5" s="124"/>
      <c r="K5" s="114"/>
    </row>
    <row r="6" spans="1:40" ht="21" customHeight="1" x14ac:dyDescent="0.25">
      <c r="A6" s="114"/>
      <c r="B6" s="121"/>
      <c r="C6" s="176" t="s">
        <v>379</v>
      </c>
      <c r="D6" s="131" t="s">
        <v>380</v>
      </c>
      <c r="E6" s="131" t="s">
        <v>381</v>
      </c>
      <c r="F6" s="131" t="s">
        <v>382</v>
      </c>
      <c r="G6" s="130" t="s">
        <v>383</v>
      </c>
      <c r="H6" s="132"/>
      <c r="I6" s="129"/>
      <c r="J6" s="124"/>
      <c r="K6" s="114"/>
    </row>
    <row r="7" spans="1:40" ht="21" customHeight="1" x14ac:dyDescent="0.25">
      <c r="A7" s="114"/>
      <c r="B7" s="121"/>
      <c r="C7" s="176" t="s">
        <v>384</v>
      </c>
      <c r="D7" s="354" t="s">
        <v>568</v>
      </c>
      <c r="E7" s="354"/>
      <c r="F7" s="354"/>
      <c r="G7" s="354"/>
      <c r="H7" s="354"/>
      <c r="I7" s="129"/>
      <c r="J7" s="124"/>
      <c r="K7" s="114"/>
    </row>
    <row r="8" spans="1:40" ht="21" customHeight="1" x14ac:dyDescent="0.25">
      <c r="A8" s="114"/>
      <c r="B8" s="121"/>
      <c r="C8" s="176" t="s">
        <v>385</v>
      </c>
      <c r="D8" s="354" t="s">
        <v>568</v>
      </c>
      <c r="E8" s="354"/>
      <c r="F8" s="354"/>
      <c r="G8" s="354"/>
      <c r="H8" s="354"/>
      <c r="I8" s="129"/>
      <c r="J8" s="124"/>
      <c r="K8" s="114"/>
    </row>
    <row r="9" spans="1:40" ht="21" customHeight="1" x14ac:dyDescent="0.25">
      <c r="A9" s="114"/>
      <c r="B9" s="121"/>
      <c r="C9" s="176" t="s">
        <v>386</v>
      </c>
      <c r="D9" s="354" t="s">
        <v>568</v>
      </c>
      <c r="E9" s="354"/>
      <c r="F9" s="354"/>
      <c r="G9" s="354"/>
      <c r="H9" s="354"/>
      <c r="I9" s="129"/>
      <c r="J9" s="124"/>
      <c r="K9" s="114"/>
    </row>
    <row r="10" spans="1:40" ht="21" customHeight="1" x14ac:dyDescent="0.25">
      <c r="A10" s="114"/>
      <c r="B10" s="121"/>
      <c r="C10" s="176" t="s">
        <v>387</v>
      </c>
      <c r="D10" s="354" t="s">
        <v>568</v>
      </c>
      <c r="E10" s="354"/>
      <c r="F10" s="354"/>
      <c r="G10" s="354"/>
      <c r="H10" s="354"/>
      <c r="I10" s="129"/>
      <c r="J10" s="124"/>
      <c r="K10" s="114"/>
    </row>
    <row r="11" spans="1:40" ht="11.25" customHeight="1" x14ac:dyDescent="0.25">
      <c r="A11" s="114"/>
      <c r="B11" s="121"/>
      <c r="C11" s="122"/>
      <c r="D11" s="128"/>
      <c r="E11" s="128"/>
      <c r="F11" s="128"/>
      <c r="G11" s="128"/>
      <c r="H11" s="123"/>
      <c r="I11" s="129"/>
      <c r="J11" s="124"/>
      <c r="K11" s="114"/>
    </row>
    <row r="12" spans="1:40" ht="32.25" customHeight="1" x14ac:dyDescent="0.25">
      <c r="A12" s="114"/>
      <c r="B12" s="121"/>
      <c r="C12" s="349" t="s">
        <v>591</v>
      </c>
      <c r="D12" s="349"/>
      <c r="E12" s="349"/>
      <c r="F12" s="349"/>
      <c r="G12" s="349"/>
      <c r="H12" s="349"/>
      <c r="I12" s="349"/>
      <c r="J12" s="124"/>
      <c r="K12" s="114"/>
    </row>
    <row r="13" spans="1:40" ht="14.25" x14ac:dyDescent="0.25">
      <c r="A13" s="114"/>
      <c r="B13" s="121"/>
      <c r="C13" s="359" t="s">
        <v>452</v>
      </c>
      <c r="D13" s="359"/>
      <c r="E13" s="359"/>
      <c r="F13" s="359"/>
      <c r="G13" s="359"/>
      <c r="H13" s="359"/>
      <c r="I13" s="359"/>
      <c r="J13" s="124"/>
      <c r="K13" s="114"/>
    </row>
    <row r="14" spans="1:40" ht="33.75" customHeight="1" x14ac:dyDescent="0.25">
      <c r="A14" s="114"/>
      <c r="B14" s="121"/>
      <c r="C14" s="360" t="s">
        <v>453</v>
      </c>
      <c r="D14" s="361" t="s">
        <v>5</v>
      </c>
      <c r="E14" s="361" t="s">
        <v>454</v>
      </c>
      <c r="F14" s="361" t="s">
        <v>455</v>
      </c>
      <c r="G14" s="361" t="s">
        <v>456</v>
      </c>
      <c r="H14" s="361" t="s">
        <v>457</v>
      </c>
      <c r="I14" s="133" t="s">
        <v>458</v>
      </c>
      <c r="J14" s="124"/>
      <c r="K14" s="114"/>
    </row>
    <row r="15" spans="1:40" ht="14.25" x14ac:dyDescent="0.25">
      <c r="A15" s="114"/>
      <c r="B15" s="121"/>
      <c r="C15" s="360"/>
      <c r="D15" s="361"/>
      <c r="E15" s="361"/>
      <c r="F15" s="361"/>
      <c r="G15" s="361"/>
      <c r="H15" s="361"/>
      <c r="I15" s="133" t="s">
        <v>459</v>
      </c>
      <c r="J15" s="124"/>
      <c r="K15" s="114"/>
    </row>
    <row r="16" spans="1:40" s="134" customFormat="1" ht="29.25" customHeight="1" x14ac:dyDescent="0.25">
      <c r="A16" s="114"/>
      <c r="B16" s="121"/>
      <c r="C16" s="355" t="str">
        <f>Información!C92</f>
        <v>1. Realizar el reconocimiento del espacio físico, diseño, producción e instalación de un Punto de Información Turística - (PIT) tipo stand en el nombre del Municipio o ente territorial.</v>
      </c>
      <c r="D16" s="355"/>
      <c r="E16" s="355"/>
      <c r="F16" s="355"/>
      <c r="G16" s="355"/>
      <c r="H16" s="355"/>
      <c r="I16" s="355"/>
      <c r="J16" s="124"/>
      <c r="K16" s="114"/>
      <c r="L16" s="116"/>
      <c r="M16" s="116"/>
      <c r="N16" s="116"/>
      <c r="O16" s="116"/>
      <c r="P16" s="116"/>
      <c r="Q16" s="116"/>
      <c r="R16" s="116"/>
      <c r="S16" s="116"/>
      <c r="T16" s="116"/>
      <c r="U16" s="116"/>
      <c r="V16" s="116"/>
      <c r="W16" s="116"/>
      <c r="X16" s="116"/>
      <c r="Y16" s="116"/>
      <c r="Z16" s="116"/>
      <c r="AA16" s="116"/>
      <c r="AB16" s="116"/>
      <c r="AC16" s="116"/>
      <c r="AD16" s="116"/>
      <c r="AE16" s="116"/>
      <c r="AF16" s="116"/>
      <c r="AG16" s="116"/>
      <c r="AH16" s="116"/>
      <c r="AI16" s="116"/>
      <c r="AJ16" s="116"/>
      <c r="AK16" s="116"/>
      <c r="AL16" s="116"/>
      <c r="AM16" s="116"/>
      <c r="AN16" s="116"/>
    </row>
    <row r="17" spans="1:40" x14ac:dyDescent="0.25">
      <c r="A17" s="114"/>
      <c r="B17" s="121"/>
      <c r="C17" s="135" t="s">
        <v>460</v>
      </c>
      <c r="D17" s="135"/>
      <c r="E17" s="135"/>
      <c r="F17" s="135"/>
      <c r="G17" s="135"/>
      <c r="H17" s="135"/>
      <c r="I17" s="135"/>
      <c r="J17" s="124"/>
      <c r="K17" s="114"/>
    </row>
    <row r="18" spans="1:40" s="208" customFormat="1" ht="65.25" customHeight="1" x14ac:dyDescent="0.2">
      <c r="A18" s="123"/>
      <c r="B18" s="202"/>
      <c r="C18" s="201" t="str">
        <f>+Información!D96</f>
        <v>1.1 - Realizar el reconocimiento del espacio físico donde se instalara el PIT tipo Stand.</v>
      </c>
      <c r="D18" s="200" t="s">
        <v>590</v>
      </c>
      <c r="E18" s="203">
        <v>1</v>
      </c>
      <c r="F18" s="204"/>
      <c r="G18" s="205"/>
      <c r="H18" s="200"/>
      <c r="I18" s="200"/>
      <c r="J18" s="206"/>
      <c r="K18" s="123"/>
      <c r="L18" s="207"/>
      <c r="M18" s="207"/>
      <c r="N18" s="207"/>
      <c r="O18" s="207"/>
      <c r="P18" s="207"/>
      <c r="Q18" s="207"/>
      <c r="R18" s="207"/>
      <c r="S18" s="207"/>
      <c r="T18" s="207"/>
      <c r="U18" s="207"/>
      <c r="V18" s="207"/>
      <c r="W18" s="207"/>
      <c r="X18" s="207"/>
      <c r="Y18" s="207"/>
      <c r="Z18" s="207"/>
      <c r="AA18" s="207"/>
      <c r="AB18" s="207"/>
      <c r="AC18" s="207"/>
      <c r="AD18" s="207"/>
      <c r="AE18" s="207"/>
      <c r="AF18" s="207"/>
      <c r="AG18" s="207"/>
      <c r="AH18" s="207"/>
      <c r="AI18" s="207"/>
      <c r="AJ18" s="207"/>
      <c r="AK18" s="207"/>
      <c r="AL18" s="207"/>
      <c r="AM18" s="207"/>
      <c r="AN18" s="207"/>
    </row>
    <row r="19" spans="1:40" x14ac:dyDescent="0.25">
      <c r="A19" s="114"/>
      <c r="B19" s="121"/>
      <c r="C19" s="136" t="s">
        <v>461</v>
      </c>
      <c r="D19" s="136"/>
      <c r="E19" s="136"/>
      <c r="F19" s="136"/>
      <c r="G19" s="178">
        <f>G18</f>
        <v>0</v>
      </c>
      <c r="H19" s="178">
        <f>H18</f>
        <v>0</v>
      </c>
      <c r="I19" s="178">
        <f>I18</f>
        <v>0</v>
      </c>
      <c r="J19" s="124"/>
      <c r="K19" s="114"/>
    </row>
    <row r="20" spans="1:40" x14ac:dyDescent="0.25">
      <c r="A20" s="114"/>
      <c r="B20" s="121"/>
      <c r="C20" s="135" t="s">
        <v>463</v>
      </c>
      <c r="D20" s="135"/>
      <c r="E20" s="135"/>
      <c r="F20" s="135"/>
      <c r="G20" s="135"/>
      <c r="H20" s="135"/>
      <c r="I20" s="135"/>
      <c r="J20" s="124"/>
      <c r="K20" s="114"/>
    </row>
    <row r="21" spans="1:40" s="208" customFormat="1" ht="65.25" customHeight="1" x14ac:dyDescent="0.2">
      <c r="A21" s="123"/>
      <c r="B21" s="202"/>
      <c r="C21" s="201" t="str">
        <f>+Información!D97</f>
        <v>1.2 - Diseñar y producir el PIT tipo stand teniendo en cuenta los resultados del reconocimiento del espacio físico.</v>
      </c>
      <c r="D21" s="200" t="s">
        <v>590</v>
      </c>
      <c r="E21" s="203">
        <v>1</v>
      </c>
      <c r="F21" s="204"/>
      <c r="G21" s="205"/>
      <c r="H21" s="200"/>
      <c r="I21" s="200"/>
      <c r="J21" s="206"/>
      <c r="K21" s="123"/>
      <c r="L21" s="207"/>
      <c r="M21" s="207"/>
      <c r="N21" s="207"/>
      <c r="O21" s="207"/>
      <c r="P21" s="207"/>
      <c r="Q21" s="207"/>
      <c r="R21" s="207"/>
      <c r="S21" s="207"/>
      <c r="T21" s="207"/>
      <c r="U21" s="207"/>
      <c r="V21" s="207"/>
      <c r="W21" s="207"/>
      <c r="X21" s="207"/>
      <c r="Y21" s="207"/>
      <c r="Z21" s="207"/>
      <c r="AA21" s="207"/>
      <c r="AB21" s="207"/>
      <c r="AC21" s="207"/>
      <c r="AD21" s="207"/>
      <c r="AE21" s="207"/>
      <c r="AF21" s="207"/>
      <c r="AG21" s="207"/>
      <c r="AH21" s="207"/>
      <c r="AI21" s="207"/>
      <c r="AJ21" s="207"/>
      <c r="AK21" s="207"/>
      <c r="AL21" s="207"/>
      <c r="AM21" s="207"/>
      <c r="AN21" s="207"/>
    </row>
    <row r="22" spans="1:40" x14ac:dyDescent="0.25">
      <c r="A22" s="114"/>
      <c r="B22" s="121"/>
      <c r="C22" s="136" t="s">
        <v>462</v>
      </c>
      <c r="D22" s="136"/>
      <c r="E22" s="136"/>
      <c r="F22" s="136"/>
      <c r="G22" s="178">
        <f>G21</f>
        <v>0</v>
      </c>
      <c r="H22" s="178">
        <f>H21</f>
        <v>0</v>
      </c>
      <c r="I22" s="178">
        <f>I21</f>
        <v>0</v>
      </c>
      <c r="J22" s="124"/>
      <c r="K22" s="114"/>
    </row>
    <row r="23" spans="1:40" x14ac:dyDescent="0.25">
      <c r="A23" s="114"/>
      <c r="B23" s="121"/>
      <c r="C23" s="177" t="s">
        <v>558</v>
      </c>
      <c r="D23" s="177"/>
      <c r="E23" s="177"/>
      <c r="F23" s="177"/>
      <c r="G23" s="177"/>
      <c r="H23" s="177"/>
      <c r="I23" s="177"/>
      <c r="J23" s="124"/>
      <c r="K23" s="114"/>
    </row>
    <row r="24" spans="1:40" s="208" customFormat="1" ht="65.25" customHeight="1" x14ac:dyDescent="0.2">
      <c r="A24" s="123"/>
      <c r="B24" s="202"/>
      <c r="C24" s="201" t="str">
        <f>+Información!D98</f>
        <v>1.3 - Instalación del PIT tipo Stand.</v>
      </c>
      <c r="D24" s="200" t="s">
        <v>590</v>
      </c>
      <c r="E24" s="203">
        <v>1</v>
      </c>
      <c r="F24" s="204"/>
      <c r="G24" s="205"/>
      <c r="H24" s="200"/>
      <c r="I24" s="200"/>
      <c r="J24" s="206"/>
      <c r="K24" s="123"/>
      <c r="L24" s="207"/>
      <c r="M24" s="207"/>
      <c r="N24" s="207"/>
      <c r="O24" s="207"/>
      <c r="P24" s="207"/>
      <c r="Q24" s="207"/>
      <c r="R24" s="207"/>
      <c r="S24" s="207"/>
      <c r="T24" s="207"/>
      <c r="U24" s="207"/>
      <c r="V24" s="207"/>
      <c r="W24" s="207"/>
      <c r="X24" s="207"/>
      <c r="Y24" s="207"/>
      <c r="Z24" s="207"/>
      <c r="AA24" s="207"/>
      <c r="AB24" s="207"/>
      <c r="AC24" s="207"/>
      <c r="AD24" s="207"/>
      <c r="AE24" s="207"/>
      <c r="AF24" s="207"/>
      <c r="AG24" s="207"/>
      <c r="AH24" s="207"/>
      <c r="AI24" s="207"/>
      <c r="AJ24" s="207"/>
      <c r="AK24" s="207"/>
      <c r="AL24" s="207"/>
      <c r="AM24" s="207"/>
      <c r="AN24" s="207"/>
    </row>
    <row r="25" spans="1:40" x14ac:dyDescent="0.25">
      <c r="A25" s="114"/>
      <c r="B25" s="121"/>
      <c r="C25" s="136" t="s">
        <v>559</v>
      </c>
      <c r="D25" s="136"/>
      <c r="E25" s="136"/>
      <c r="F25" s="136"/>
      <c r="G25" s="178">
        <f>G24</f>
        <v>0</v>
      </c>
      <c r="H25" s="178">
        <f>H24</f>
        <v>0</v>
      </c>
      <c r="I25" s="178">
        <f>I24</f>
        <v>0</v>
      </c>
      <c r="J25" s="124"/>
      <c r="K25" s="114"/>
    </row>
    <row r="26" spans="1:40" s="134" customFormat="1" ht="14.25" x14ac:dyDescent="0.25">
      <c r="A26" s="114"/>
      <c r="B26" s="121"/>
      <c r="C26" s="137" t="s">
        <v>464</v>
      </c>
      <c r="D26" s="138"/>
      <c r="E26" s="139">
        <f>SUM(E18:E25)</f>
        <v>3</v>
      </c>
      <c r="F26" s="139"/>
      <c r="G26" s="140">
        <f>G19+G22+G25</f>
        <v>0</v>
      </c>
      <c r="H26" s="140">
        <f>H19+H22+H25</f>
        <v>0</v>
      </c>
      <c r="I26" s="140">
        <f>I19+I22+I25</f>
        <v>0</v>
      </c>
      <c r="J26" s="124"/>
      <c r="K26" s="114"/>
      <c r="L26" s="116"/>
      <c r="M26" s="116"/>
      <c r="N26" s="116"/>
      <c r="O26" s="116"/>
      <c r="P26" s="116"/>
      <c r="Q26" s="116"/>
      <c r="R26" s="116"/>
      <c r="S26" s="116"/>
      <c r="T26" s="116"/>
      <c r="U26" s="116"/>
      <c r="V26" s="116"/>
      <c r="W26" s="116"/>
      <c r="X26" s="116"/>
      <c r="Y26" s="116"/>
      <c r="Z26" s="116"/>
      <c r="AA26" s="116"/>
      <c r="AB26" s="116"/>
      <c r="AC26" s="116"/>
      <c r="AD26" s="116"/>
      <c r="AE26" s="116"/>
      <c r="AF26" s="116"/>
      <c r="AG26" s="116"/>
      <c r="AH26" s="116"/>
      <c r="AI26" s="116"/>
      <c r="AJ26" s="116"/>
      <c r="AK26" s="116"/>
      <c r="AL26" s="116"/>
      <c r="AM26" s="116"/>
      <c r="AN26" s="116"/>
    </row>
    <row r="27" spans="1:40" ht="14.25" x14ac:dyDescent="0.25">
      <c r="A27" s="114"/>
      <c r="B27" s="121"/>
      <c r="C27" s="141" t="s">
        <v>429</v>
      </c>
      <c r="D27" s="142"/>
      <c r="E27" s="142"/>
      <c r="F27" s="142"/>
      <c r="G27" s="141"/>
      <c r="H27" s="141"/>
      <c r="I27" s="141"/>
      <c r="J27" s="124"/>
      <c r="K27" s="114"/>
    </row>
    <row r="28" spans="1:40" x14ac:dyDescent="0.25">
      <c r="A28" s="114"/>
      <c r="B28" s="121"/>
      <c r="C28" s="357" t="s">
        <v>556</v>
      </c>
      <c r="D28" s="358"/>
      <c r="E28" s="358"/>
      <c r="F28" s="358"/>
      <c r="G28" s="358"/>
      <c r="H28" s="358"/>
      <c r="I28" s="358"/>
      <c r="J28" s="124"/>
      <c r="K28" s="114"/>
    </row>
    <row r="29" spans="1:40" x14ac:dyDescent="0.25">
      <c r="A29" s="114"/>
      <c r="B29" s="121"/>
      <c r="C29" s="143"/>
      <c r="D29" s="144"/>
      <c r="E29" s="144"/>
      <c r="F29" s="144"/>
      <c r="G29" s="144"/>
      <c r="H29" s="144"/>
      <c r="I29" s="145"/>
      <c r="J29" s="124"/>
      <c r="K29" s="114"/>
    </row>
    <row r="30" spans="1:40" x14ac:dyDescent="0.25">
      <c r="A30" s="114"/>
      <c r="B30" s="121"/>
      <c r="C30" s="146"/>
      <c r="D30" s="147"/>
      <c r="E30" s="147"/>
      <c r="F30" s="147"/>
      <c r="G30" s="147"/>
      <c r="H30" s="147"/>
      <c r="I30" s="148"/>
      <c r="J30" s="149"/>
      <c r="K30" s="114"/>
    </row>
    <row r="31" spans="1:40" ht="14.25" x14ac:dyDescent="0.25">
      <c r="A31" s="114"/>
      <c r="B31" s="121"/>
      <c r="C31" s="150" t="s">
        <v>522</v>
      </c>
      <c r="D31" s="151"/>
      <c r="E31" s="151"/>
      <c r="F31" s="151"/>
      <c r="G31" s="151"/>
      <c r="H31" s="152"/>
      <c r="I31" s="153"/>
      <c r="J31" s="149"/>
      <c r="K31" s="114"/>
    </row>
    <row r="32" spans="1:40" ht="14.25" x14ac:dyDescent="0.25">
      <c r="A32" s="114"/>
      <c r="B32" s="121"/>
      <c r="C32" s="154"/>
      <c r="D32" s="155"/>
      <c r="E32" s="155"/>
      <c r="F32" s="155"/>
      <c r="G32" s="155"/>
      <c r="H32" s="155"/>
      <c r="I32" s="156"/>
      <c r="J32" s="149"/>
      <c r="K32" s="114"/>
    </row>
    <row r="33" spans="1:40" ht="14.25" x14ac:dyDescent="0.25">
      <c r="A33" s="114"/>
      <c r="B33" s="121"/>
      <c r="C33" s="157" t="s">
        <v>523</v>
      </c>
      <c r="D33" s="158"/>
      <c r="E33" s="158"/>
      <c r="F33" s="158"/>
      <c r="G33" s="158"/>
      <c r="H33" s="159"/>
      <c r="I33" s="160"/>
      <c r="J33" s="149"/>
      <c r="K33" s="114"/>
    </row>
    <row r="34" spans="1:40" ht="24.75" customHeight="1" x14ac:dyDescent="0.25">
      <c r="A34" s="114"/>
      <c r="B34" s="125"/>
      <c r="C34" s="161"/>
      <c r="D34" s="162"/>
      <c r="E34" s="162"/>
      <c r="F34" s="162"/>
      <c r="G34" s="162"/>
      <c r="H34" s="162"/>
      <c r="I34" s="163"/>
      <c r="J34" s="164"/>
      <c r="K34" s="114"/>
    </row>
    <row r="35" spans="1:40" ht="24.75" customHeight="1" x14ac:dyDescent="0.25">
      <c r="A35" s="114"/>
      <c r="B35" s="114"/>
      <c r="C35" s="165"/>
      <c r="D35" s="166"/>
      <c r="E35" s="166"/>
      <c r="F35" s="166"/>
      <c r="G35" s="166"/>
      <c r="H35" s="166"/>
      <c r="I35" s="166"/>
      <c r="J35" s="167"/>
      <c r="K35" s="114"/>
    </row>
    <row r="36" spans="1:40" ht="24.75" customHeight="1" x14ac:dyDescent="0.25">
      <c r="B36" s="114"/>
      <c r="C36" s="168"/>
      <c r="D36" s="144"/>
      <c r="E36" s="169"/>
      <c r="F36" s="169"/>
      <c r="G36" s="144"/>
      <c r="H36" s="144"/>
      <c r="I36" s="144"/>
      <c r="J36" s="114"/>
    </row>
    <row r="37" spans="1:40" ht="24.75" customHeight="1" x14ac:dyDescent="0.25">
      <c r="B37" s="114"/>
      <c r="C37" s="168"/>
      <c r="D37" s="144"/>
      <c r="E37" s="169"/>
      <c r="F37" s="169"/>
      <c r="G37" s="144"/>
      <c r="H37" s="144"/>
      <c r="I37" s="144"/>
      <c r="J37" s="114"/>
    </row>
    <row r="38" spans="1:40" ht="24.75" customHeight="1" x14ac:dyDescent="0.25">
      <c r="B38" s="114"/>
      <c r="C38" s="168"/>
      <c r="D38" s="144"/>
      <c r="E38" s="144"/>
      <c r="F38" s="144"/>
      <c r="G38" s="144"/>
      <c r="H38" s="144"/>
      <c r="I38" s="144"/>
      <c r="J38" s="114"/>
    </row>
    <row r="39" spans="1:40" s="114" customFormat="1" x14ac:dyDescent="0.25"/>
    <row r="40" spans="1:40" s="114" customFormat="1" x14ac:dyDescent="0.25"/>
    <row r="41" spans="1:40" s="114" customFormat="1" x14ac:dyDescent="0.25"/>
    <row r="42" spans="1:40" s="114" customFormat="1" x14ac:dyDescent="0.25"/>
    <row r="43" spans="1:40" s="114" customFormat="1" x14ac:dyDescent="0.25"/>
    <row r="44" spans="1:40" s="114" customFormat="1" x14ac:dyDescent="0.25"/>
    <row r="45" spans="1:40" s="114" customFormat="1" x14ac:dyDescent="0.25">
      <c r="C45" s="356"/>
      <c r="D45" s="356"/>
      <c r="E45" s="356"/>
      <c r="F45" s="356"/>
      <c r="G45" s="356"/>
      <c r="H45" s="356"/>
      <c r="I45" s="356"/>
      <c r="J45" s="356"/>
      <c r="K45" s="356"/>
      <c r="L45" s="356"/>
      <c r="M45" s="356"/>
      <c r="N45" s="356"/>
      <c r="O45" s="356"/>
      <c r="P45" s="356"/>
      <c r="Q45" s="356"/>
      <c r="R45" s="356"/>
      <c r="S45" s="356"/>
      <c r="T45" s="356"/>
      <c r="U45" s="356"/>
      <c r="V45" s="356"/>
      <c r="W45" s="356"/>
      <c r="X45" s="356"/>
      <c r="Y45" s="356"/>
      <c r="Z45" s="356"/>
      <c r="AA45" s="356"/>
      <c r="AB45" s="356"/>
      <c r="AC45" s="356"/>
      <c r="AD45" s="356"/>
      <c r="AE45" s="356"/>
      <c r="AF45" s="356"/>
      <c r="AG45" s="356"/>
      <c r="AH45" s="356"/>
      <c r="AI45" s="356"/>
      <c r="AJ45" s="356"/>
      <c r="AK45" s="356"/>
      <c r="AL45" s="356"/>
      <c r="AM45" s="356"/>
      <c r="AN45" s="356"/>
    </row>
    <row r="46" spans="1:40" s="114" customFormat="1" x14ac:dyDescent="0.25"/>
    <row r="47" spans="1:40" s="114" customFormat="1" x14ac:dyDescent="0.25"/>
    <row r="48" spans="1:40" s="114" customFormat="1" x14ac:dyDescent="0.25"/>
    <row r="49" s="114" customFormat="1" x14ac:dyDescent="0.25"/>
    <row r="50" s="114" customFormat="1" x14ac:dyDescent="0.25"/>
    <row r="51" s="114" customFormat="1" x14ac:dyDescent="0.25"/>
    <row r="52" s="114" customFormat="1" x14ac:dyDescent="0.25"/>
    <row r="53" s="114" customFormat="1" x14ac:dyDescent="0.25"/>
    <row r="54" s="114" customFormat="1" x14ac:dyDescent="0.25"/>
    <row r="55" s="114" customFormat="1" x14ac:dyDescent="0.25"/>
    <row r="56" s="114" customFormat="1" x14ac:dyDescent="0.25"/>
    <row r="57" s="114" customFormat="1" x14ac:dyDescent="0.25"/>
    <row r="58" s="114" customFormat="1" x14ac:dyDescent="0.25"/>
    <row r="59" s="114" customFormat="1" x14ac:dyDescent="0.25"/>
    <row r="60" s="114" customFormat="1" x14ac:dyDescent="0.25"/>
    <row r="61" s="114" customFormat="1" x14ac:dyDescent="0.25"/>
    <row r="62" s="114" customFormat="1" x14ac:dyDescent="0.25"/>
    <row r="63" s="114" customFormat="1" x14ac:dyDescent="0.25"/>
    <row r="64" s="114" customFormat="1" x14ac:dyDescent="0.25"/>
    <row r="65" s="114" customFormat="1" x14ac:dyDescent="0.25"/>
    <row r="66" s="114" customFormat="1" x14ac:dyDescent="0.25"/>
    <row r="67" s="114" customFormat="1" x14ac:dyDescent="0.25"/>
    <row r="68" s="114" customFormat="1" x14ac:dyDescent="0.25"/>
    <row r="69" s="114" customFormat="1" x14ac:dyDescent="0.25"/>
    <row r="70" s="114" customFormat="1" x14ac:dyDescent="0.25"/>
    <row r="71" s="114" customFormat="1" x14ac:dyDescent="0.25"/>
    <row r="72" s="114" customFormat="1" x14ac:dyDescent="0.25"/>
    <row r="73" s="114" customFormat="1" x14ac:dyDescent="0.25"/>
    <row r="74" s="114" customFormat="1" x14ac:dyDescent="0.25"/>
    <row r="75" s="114" customFormat="1" x14ac:dyDescent="0.25"/>
    <row r="76" s="114" customFormat="1" x14ac:dyDescent="0.25"/>
    <row r="77" s="114" customFormat="1" x14ac:dyDescent="0.25"/>
    <row r="78" s="114" customFormat="1" x14ac:dyDescent="0.25"/>
    <row r="79" s="114" customFormat="1" x14ac:dyDescent="0.25"/>
    <row r="80" s="114" customFormat="1" x14ac:dyDescent="0.25"/>
    <row r="81" s="114" customFormat="1" x14ac:dyDescent="0.25"/>
    <row r="82" s="114" customFormat="1" x14ac:dyDescent="0.25"/>
    <row r="83" s="114" customFormat="1" x14ac:dyDescent="0.25"/>
    <row r="84" s="114" customFormat="1" x14ac:dyDescent="0.25"/>
    <row r="85" s="114" customFormat="1" x14ac:dyDescent="0.25"/>
    <row r="86" s="114" customFormat="1" x14ac:dyDescent="0.25"/>
    <row r="87" s="114" customFormat="1" x14ac:dyDescent="0.25"/>
    <row r="88" s="114" customFormat="1" x14ac:dyDescent="0.25"/>
    <row r="89" s="114" customFormat="1" x14ac:dyDescent="0.25"/>
    <row r="90" s="114" customFormat="1" x14ac:dyDescent="0.25"/>
    <row r="91" s="114" customFormat="1" x14ac:dyDescent="0.25"/>
    <row r="92" s="114" customFormat="1" x14ac:dyDescent="0.25"/>
    <row r="93" s="114" customFormat="1" x14ac:dyDescent="0.25"/>
    <row r="94" s="114" customFormat="1" x14ac:dyDescent="0.25"/>
    <row r="95" s="114" customFormat="1" x14ac:dyDescent="0.25"/>
    <row r="96" s="114" customFormat="1" x14ac:dyDescent="0.25"/>
    <row r="97" s="114" customFormat="1" x14ac:dyDescent="0.25"/>
    <row r="98" s="114" customFormat="1" x14ac:dyDescent="0.25"/>
    <row r="99" s="114" customFormat="1" x14ac:dyDescent="0.25"/>
    <row r="100" s="114" customFormat="1" x14ac:dyDescent="0.25"/>
    <row r="101" s="114" customFormat="1" x14ac:dyDescent="0.25"/>
    <row r="102" s="114" customFormat="1" x14ac:dyDescent="0.25"/>
    <row r="103" s="114" customFormat="1" x14ac:dyDescent="0.25"/>
    <row r="104" s="114" customFormat="1" x14ac:dyDescent="0.25"/>
    <row r="105" s="114" customFormat="1" x14ac:dyDescent="0.25"/>
    <row r="106" s="114" customFormat="1" x14ac:dyDescent="0.25"/>
    <row r="107" s="114" customFormat="1" x14ac:dyDescent="0.25"/>
    <row r="108" s="114" customFormat="1" x14ac:dyDescent="0.25"/>
    <row r="109" s="114" customFormat="1" x14ac:dyDescent="0.25"/>
    <row r="110" s="114" customFormat="1" x14ac:dyDescent="0.25"/>
    <row r="111" s="114" customFormat="1" x14ac:dyDescent="0.25"/>
    <row r="112" s="114" customFormat="1" x14ac:dyDescent="0.25"/>
    <row r="113" s="114" customFormat="1" x14ac:dyDescent="0.25"/>
    <row r="114" s="114" customFormat="1" x14ac:dyDescent="0.25"/>
    <row r="115" s="114" customFormat="1" x14ac:dyDescent="0.25"/>
    <row r="116" s="114" customFormat="1" x14ac:dyDescent="0.25"/>
    <row r="117" s="114" customFormat="1" x14ac:dyDescent="0.25"/>
    <row r="118" s="114" customFormat="1" x14ac:dyDescent="0.25"/>
    <row r="119" s="114" customFormat="1" x14ac:dyDescent="0.25"/>
    <row r="120" s="114" customFormat="1" x14ac:dyDescent="0.25"/>
    <row r="121" s="114" customFormat="1" x14ac:dyDescent="0.25"/>
    <row r="122" s="114" customFormat="1" x14ac:dyDescent="0.25"/>
    <row r="123" s="114" customFormat="1" x14ac:dyDescent="0.25"/>
    <row r="124" s="114" customFormat="1" x14ac:dyDescent="0.25"/>
    <row r="125" s="114" customFormat="1" x14ac:dyDescent="0.25"/>
    <row r="126" s="114" customFormat="1" x14ac:dyDescent="0.25"/>
    <row r="127" s="114" customFormat="1" x14ac:dyDescent="0.25"/>
    <row r="128" s="114" customFormat="1" x14ac:dyDescent="0.25"/>
    <row r="129" s="114" customFormat="1" x14ac:dyDescent="0.25"/>
    <row r="130" s="114" customFormat="1" x14ac:dyDescent="0.25"/>
    <row r="131" s="114" customFormat="1" x14ac:dyDescent="0.25"/>
    <row r="132" s="114" customFormat="1" x14ac:dyDescent="0.25"/>
    <row r="133" s="114" customFormat="1" x14ac:dyDescent="0.25"/>
    <row r="134" s="114" customFormat="1" x14ac:dyDescent="0.25"/>
    <row r="135" s="114" customFormat="1" x14ac:dyDescent="0.25"/>
    <row r="136" s="114" customFormat="1" x14ac:dyDescent="0.25"/>
    <row r="137" s="114" customFormat="1" x14ac:dyDescent="0.25"/>
    <row r="138" s="114" customFormat="1" x14ac:dyDescent="0.25"/>
    <row r="139" s="114" customFormat="1" x14ac:dyDescent="0.25"/>
    <row r="140" s="114" customFormat="1" x14ac:dyDescent="0.25"/>
    <row r="141" s="114" customFormat="1" x14ac:dyDescent="0.25"/>
    <row r="142" s="114" customFormat="1" x14ac:dyDescent="0.25"/>
    <row r="143" s="114" customFormat="1" x14ac:dyDescent="0.25"/>
    <row r="144" s="114" customFormat="1" x14ac:dyDescent="0.25"/>
    <row r="145" s="114" customFormat="1" x14ac:dyDescent="0.25"/>
    <row r="146" s="114" customFormat="1" x14ac:dyDescent="0.25"/>
    <row r="147" s="114" customFormat="1" x14ac:dyDescent="0.25"/>
    <row r="148" s="114" customFormat="1" x14ac:dyDescent="0.25"/>
    <row r="149" s="114" customFormat="1" x14ac:dyDescent="0.25"/>
    <row r="150" s="114" customFormat="1" x14ac:dyDescent="0.25"/>
    <row r="151" s="114" customFormat="1" x14ac:dyDescent="0.25"/>
    <row r="152" s="114" customFormat="1" x14ac:dyDescent="0.25"/>
    <row r="153" s="114" customFormat="1" x14ac:dyDescent="0.25"/>
    <row r="154" s="114" customFormat="1" x14ac:dyDescent="0.25"/>
    <row r="155" s="114" customFormat="1" x14ac:dyDescent="0.25"/>
    <row r="156" s="114" customFormat="1" x14ac:dyDescent="0.25"/>
    <row r="157" s="114" customFormat="1" x14ac:dyDescent="0.25"/>
    <row r="158" s="114" customFormat="1" x14ac:dyDescent="0.25"/>
    <row r="159" s="114" customFormat="1" x14ac:dyDescent="0.25"/>
    <row r="160" s="114" customFormat="1" x14ac:dyDescent="0.25"/>
    <row r="161" s="114" customFormat="1" x14ac:dyDescent="0.25"/>
    <row r="162" s="114" customFormat="1" x14ac:dyDescent="0.25"/>
    <row r="163" s="114" customFormat="1" x14ac:dyDescent="0.25"/>
    <row r="164" s="114" customFormat="1" x14ac:dyDescent="0.25"/>
    <row r="165" s="114" customFormat="1" x14ac:dyDescent="0.25"/>
    <row r="166" s="114" customFormat="1" x14ac:dyDescent="0.25"/>
    <row r="167" s="114" customFormat="1" x14ac:dyDescent="0.25"/>
    <row r="168" s="114" customFormat="1" x14ac:dyDescent="0.25"/>
    <row r="169" s="114" customFormat="1" x14ac:dyDescent="0.25"/>
    <row r="170" s="114" customFormat="1" x14ac:dyDescent="0.25"/>
    <row r="171" s="114" customFormat="1" x14ac:dyDescent="0.25"/>
    <row r="172" s="114" customFormat="1" x14ac:dyDescent="0.25"/>
    <row r="173" s="114" customFormat="1" x14ac:dyDescent="0.25"/>
    <row r="174" s="114" customFormat="1" x14ac:dyDescent="0.25"/>
    <row r="175" s="114" customFormat="1" x14ac:dyDescent="0.25"/>
    <row r="176" s="114" customFormat="1" x14ac:dyDescent="0.25"/>
    <row r="177" s="114" customFormat="1" x14ac:dyDescent="0.25"/>
    <row r="178" s="114" customFormat="1" x14ac:dyDescent="0.25"/>
    <row r="179" s="114" customFormat="1" x14ac:dyDescent="0.25"/>
    <row r="180" s="114" customFormat="1" x14ac:dyDescent="0.25"/>
    <row r="181" s="114" customFormat="1" x14ac:dyDescent="0.25"/>
    <row r="182" s="114" customFormat="1" x14ac:dyDescent="0.25"/>
    <row r="183" s="114" customFormat="1" x14ac:dyDescent="0.25"/>
    <row r="184" s="114" customFormat="1" x14ac:dyDescent="0.25"/>
    <row r="185" s="114" customFormat="1" x14ac:dyDescent="0.25"/>
    <row r="186" s="114" customFormat="1" x14ac:dyDescent="0.25"/>
    <row r="187" s="114" customFormat="1" x14ac:dyDescent="0.25"/>
    <row r="188" s="114" customFormat="1" x14ac:dyDescent="0.25"/>
    <row r="189" s="114" customFormat="1" x14ac:dyDescent="0.25"/>
    <row r="190" s="114" customFormat="1" x14ac:dyDescent="0.25"/>
    <row r="191" s="114" customFormat="1" x14ac:dyDescent="0.25"/>
    <row r="192" s="114" customFormat="1" x14ac:dyDescent="0.25"/>
    <row r="193" s="114" customFormat="1" x14ac:dyDescent="0.25"/>
    <row r="194" s="114" customFormat="1" x14ac:dyDescent="0.25"/>
    <row r="195" s="114" customFormat="1" x14ac:dyDescent="0.25"/>
    <row r="196" s="114" customFormat="1" x14ac:dyDescent="0.25"/>
    <row r="197" s="114" customFormat="1" x14ac:dyDescent="0.25"/>
    <row r="198" s="114" customFormat="1" x14ac:dyDescent="0.25"/>
    <row r="199" s="114" customFormat="1" x14ac:dyDescent="0.25"/>
    <row r="200" s="114" customFormat="1" x14ac:dyDescent="0.25"/>
    <row r="201" s="114" customFormat="1" x14ac:dyDescent="0.25"/>
    <row r="202" s="114" customFormat="1" x14ac:dyDescent="0.25"/>
    <row r="203" s="114" customFormat="1" x14ac:dyDescent="0.25"/>
    <row r="204" s="114" customFormat="1" x14ac:dyDescent="0.25"/>
    <row r="205" s="114" customFormat="1" x14ac:dyDescent="0.25"/>
    <row r="206" s="114" customFormat="1" x14ac:dyDescent="0.25"/>
    <row r="207" s="114" customFormat="1" x14ac:dyDescent="0.25"/>
    <row r="208" s="114" customFormat="1" x14ac:dyDescent="0.25"/>
    <row r="209" s="114" customFormat="1" x14ac:dyDescent="0.25"/>
    <row r="210" s="114" customFormat="1" x14ac:dyDescent="0.25"/>
    <row r="211" s="114" customFormat="1" x14ac:dyDescent="0.25"/>
    <row r="212" s="114" customFormat="1" x14ac:dyDescent="0.25"/>
    <row r="213" s="114" customFormat="1" x14ac:dyDescent="0.25"/>
    <row r="214" s="114" customFormat="1" x14ac:dyDescent="0.25"/>
    <row r="215" s="114" customFormat="1" x14ac:dyDescent="0.25"/>
    <row r="216" s="114" customFormat="1" x14ac:dyDescent="0.25"/>
    <row r="217" s="114" customFormat="1" x14ac:dyDescent="0.25"/>
    <row r="218" s="114" customFormat="1" x14ac:dyDescent="0.25"/>
    <row r="219" s="114" customFormat="1" x14ac:dyDescent="0.25"/>
    <row r="220" s="114" customFormat="1" x14ac:dyDescent="0.25"/>
    <row r="221" s="114" customFormat="1" x14ac:dyDescent="0.25"/>
    <row r="222" s="114" customFormat="1" x14ac:dyDescent="0.25"/>
    <row r="223" s="114" customFormat="1" x14ac:dyDescent="0.25"/>
    <row r="224" s="114" customFormat="1" x14ac:dyDescent="0.25"/>
    <row r="225" s="114" customFormat="1" x14ac:dyDescent="0.25"/>
    <row r="226" s="114" customFormat="1" x14ac:dyDescent="0.25"/>
    <row r="227" s="114" customFormat="1" x14ac:dyDescent="0.25"/>
    <row r="228" s="114" customFormat="1" x14ac:dyDescent="0.25"/>
    <row r="229" s="114" customFormat="1" x14ac:dyDescent="0.25"/>
    <row r="230" s="114" customFormat="1" x14ac:dyDescent="0.25"/>
    <row r="231" s="114" customFormat="1" x14ac:dyDescent="0.25"/>
    <row r="232" s="114" customFormat="1" x14ac:dyDescent="0.25"/>
    <row r="233" s="114" customFormat="1" x14ac:dyDescent="0.25"/>
    <row r="234" s="114" customFormat="1" x14ac:dyDescent="0.25"/>
    <row r="235" s="114" customFormat="1" x14ac:dyDescent="0.25"/>
    <row r="236" s="114" customFormat="1" x14ac:dyDescent="0.25"/>
    <row r="237" s="114" customFormat="1" x14ac:dyDescent="0.25"/>
    <row r="238" s="114" customFormat="1" x14ac:dyDescent="0.25"/>
    <row r="239" s="114" customFormat="1" x14ac:dyDescent="0.25"/>
    <row r="240" s="114" customFormat="1" x14ac:dyDescent="0.25"/>
    <row r="241" s="114" customFormat="1" x14ac:dyDescent="0.25"/>
    <row r="242" s="114" customFormat="1" x14ac:dyDescent="0.25"/>
    <row r="243" s="114" customFormat="1" x14ac:dyDescent="0.25"/>
    <row r="244" s="114" customFormat="1" x14ac:dyDescent="0.25"/>
    <row r="245" s="114" customFormat="1" x14ac:dyDescent="0.25"/>
    <row r="246" s="114" customFormat="1" x14ac:dyDescent="0.25"/>
    <row r="247" s="114" customFormat="1" x14ac:dyDescent="0.25"/>
    <row r="248" s="114" customFormat="1" x14ac:dyDescent="0.25"/>
    <row r="249" s="114" customFormat="1" x14ac:dyDescent="0.25"/>
    <row r="250" s="114" customFormat="1" x14ac:dyDescent="0.25"/>
    <row r="251" s="114" customFormat="1" x14ac:dyDescent="0.25"/>
    <row r="252" s="114" customFormat="1" x14ac:dyDescent="0.25"/>
    <row r="253" s="114" customFormat="1" x14ac:dyDescent="0.25"/>
    <row r="254" s="114" customFormat="1" x14ac:dyDescent="0.25"/>
    <row r="255" s="114" customFormat="1" x14ac:dyDescent="0.25"/>
    <row r="256" s="114" customFormat="1" x14ac:dyDescent="0.25"/>
    <row r="257" s="114" customFormat="1" x14ac:dyDescent="0.25"/>
    <row r="258" s="114" customFormat="1" x14ac:dyDescent="0.25"/>
    <row r="259" s="114" customFormat="1" x14ac:dyDescent="0.25"/>
    <row r="260" s="114" customFormat="1" x14ac:dyDescent="0.25"/>
    <row r="261" s="114" customFormat="1" x14ac:dyDescent="0.25"/>
    <row r="262" s="114" customFormat="1" x14ac:dyDescent="0.25"/>
    <row r="263" s="114" customFormat="1" x14ac:dyDescent="0.25"/>
    <row r="264" s="114" customFormat="1" x14ac:dyDescent="0.25"/>
    <row r="265" s="114" customFormat="1" x14ac:dyDescent="0.25"/>
    <row r="266" s="114" customFormat="1" x14ac:dyDescent="0.25"/>
    <row r="267" s="114" customFormat="1" x14ac:dyDescent="0.25"/>
    <row r="268" s="114" customFormat="1" x14ac:dyDescent="0.25"/>
    <row r="269" s="114" customFormat="1" x14ac:dyDescent="0.25"/>
    <row r="270" s="114" customFormat="1" x14ac:dyDescent="0.25"/>
    <row r="271" s="114" customFormat="1" x14ac:dyDescent="0.25"/>
    <row r="272" s="114" customFormat="1" x14ac:dyDescent="0.25"/>
    <row r="273" s="114" customFormat="1" x14ac:dyDescent="0.25"/>
    <row r="274" s="114" customFormat="1" x14ac:dyDescent="0.25"/>
    <row r="275" s="114" customFormat="1" x14ac:dyDescent="0.25"/>
    <row r="276" s="114" customFormat="1" x14ac:dyDescent="0.25"/>
    <row r="277" s="114" customFormat="1" x14ac:dyDescent="0.25"/>
    <row r="278" s="114" customFormat="1" x14ac:dyDescent="0.25"/>
    <row r="279" s="114" customFormat="1" x14ac:dyDescent="0.25"/>
    <row r="280" s="114" customFormat="1" x14ac:dyDescent="0.25"/>
    <row r="281" s="114" customFormat="1" x14ac:dyDescent="0.25"/>
    <row r="282" s="114" customFormat="1" x14ac:dyDescent="0.25"/>
    <row r="283" s="114" customFormat="1" x14ac:dyDescent="0.25"/>
    <row r="284" s="114" customFormat="1" x14ac:dyDescent="0.25"/>
    <row r="285" s="114" customFormat="1" x14ac:dyDescent="0.25"/>
    <row r="286" s="114" customFormat="1" x14ac:dyDescent="0.25"/>
    <row r="287" s="114" customFormat="1" x14ac:dyDescent="0.25"/>
    <row r="288" s="114" customFormat="1" x14ac:dyDescent="0.25"/>
    <row r="289" s="114" customFormat="1" x14ac:dyDescent="0.25"/>
    <row r="290" s="114" customFormat="1" x14ac:dyDescent="0.25"/>
    <row r="291" s="114" customFormat="1" x14ac:dyDescent="0.25"/>
    <row r="292" s="114" customFormat="1" x14ac:dyDescent="0.25"/>
    <row r="293" s="114" customFormat="1" x14ac:dyDescent="0.25"/>
    <row r="294" s="114" customFormat="1" x14ac:dyDescent="0.25"/>
    <row r="295" s="114" customFormat="1" x14ac:dyDescent="0.25"/>
    <row r="296" s="114" customFormat="1" x14ac:dyDescent="0.25"/>
    <row r="297" s="114" customFormat="1" x14ac:dyDescent="0.25"/>
    <row r="298" s="114" customFormat="1" x14ac:dyDescent="0.25"/>
    <row r="299" s="114" customFormat="1" x14ac:dyDescent="0.25"/>
    <row r="300" s="114" customFormat="1" x14ac:dyDescent="0.25"/>
    <row r="301" s="114" customFormat="1" x14ac:dyDescent="0.25"/>
    <row r="302" s="114" customFormat="1" x14ac:dyDescent="0.25"/>
    <row r="303" s="114" customFormat="1" x14ac:dyDescent="0.25"/>
    <row r="304" s="114" customFormat="1" x14ac:dyDescent="0.25"/>
  </sheetData>
  <mergeCells count="16">
    <mergeCell ref="C16:I16"/>
    <mergeCell ref="C45:AN45"/>
    <mergeCell ref="C28:I28"/>
    <mergeCell ref="C13:I13"/>
    <mergeCell ref="C14:C15"/>
    <mergeCell ref="D14:D15"/>
    <mergeCell ref="E14:E15"/>
    <mergeCell ref="F14:F15"/>
    <mergeCell ref="G14:G15"/>
    <mergeCell ref="H14:H15"/>
    <mergeCell ref="C12:I12"/>
    <mergeCell ref="D2:G4"/>
    <mergeCell ref="D7:H7"/>
    <mergeCell ref="D8:H8"/>
    <mergeCell ref="D9:H9"/>
    <mergeCell ref="D10:H10"/>
  </mergeCells>
  <pageMargins left="0.7" right="0.7" top="0.75" bottom="0.75" header="0.3" footer="0.3"/>
  <pageSetup scale="68" orientation="landscape" r:id="rId1"/>
  <headerFooter>
    <oddFooter>&amp;L&amp;8Código: F-MGP-01&amp;C&amp;8Versión 09
COPIA CONTROLADA&amp;R&amp;8Página &amp;P de &amp;N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2BBB1A2C59E87A45B0B320537281AAE2" ma:contentTypeVersion="8" ma:contentTypeDescription="Crear nuevo documento." ma:contentTypeScope="" ma:versionID="4072adc18d4626176e142e812ce8468f">
  <xsd:schema xmlns:xsd="http://www.w3.org/2001/XMLSchema" xmlns:xs="http://www.w3.org/2001/XMLSchema" xmlns:p="http://schemas.microsoft.com/office/2006/metadata/properties" xmlns:ns2="a16ba950-d015-4cbc-806e-9cba0f1b5528" xmlns:ns3="47cb3e12-45b3-4531-b84f-87359d4b7239" targetNamespace="http://schemas.microsoft.com/office/2006/metadata/properties" ma:root="true" ma:fieldsID="07944a49d2b4d5466c9f61644775ea88" ns2:_="" ns3:_="">
    <xsd:import namespace="a16ba950-d015-4cbc-806e-9cba0f1b5528"/>
    <xsd:import namespace="47cb3e12-45b3-4531-b84f-87359d4b7239"/>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6ba950-d015-4cbc-806e-9cba0f1b5528"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7cb3e12-45b3-4531-b84f-87359d4b7239"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a16ba950-d015-4cbc-806e-9cba0f1b5528">
      <UserInfo>
        <DisplayName/>
        <AccountId xsi:nil="true"/>
        <AccountType/>
      </UserInfo>
    </SharedWithUsers>
  </documentManagement>
</p:properties>
</file>

<file path=customXml/itemProps1.xml><?xml version="1.0" encoding="utf-8"?>
<ds:datastoreItem xmlns:ds="http://schemas.openxmlformats.org/officeDocument/2006/customXml" ds:itemID="{DC51E032-B39D-4FC0-B028-653B3DBCFC9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16ba950-d015-4cbc-806e-9cba0f1b5528"/>
    <ds:schemaRef ds:uri="47cb3e12-45b3-4531-b84f-87359d4b723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01E36A6-38F3-4ED6-B50B-16067A9085E1}">
  <ds:schemaRefs>
    <ds:schemaRef ds:uri="http://schemas.microsoft.com/sharepoint/v3/contenttype/forms"/>
  </ds:schemaRefs>
</ds:datastoreItem>
</file>

<file path=customXml/itemProps3.xml><?xml version="1.0" encoding="utf-8"?>
<ds:datastoreItem xmlns:ds="http://schemas.openxmlformats.org/officeDocument/2006/customXml" ds:itemID="{836D4B75-B5E2-405E-9D24-9641CB6B9408}">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a16ba950-d015-4cbc-806e-9cba0f1b5528"/>
    <ds:schemaRef ds:uri="http://purl.org/dc/elements/1.1/"/>
    <ds:schemaRef ds:uri="http://schemas.microsoft.com/office/2006/metadata/properties"/>
    <ds:schemaRef ds:uri="47cb3e12-45b3-4531-b84f-87359d4b7239"/>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72</vt:i4>
      </vt:variant>
    </vt:vector>
  </HeadingPairs>
  <TitlesOfParts>
    <vt:vector size="77" baseType="lpstr">
      <vt:lpstr>Información</vt:lpstr>
      <vt:lpstr>Indicadores</vt:lpstr>
      <vt:lpstr>1</vt:lpstr>
      <vt:lpstr>Cronograma</vt:lpstr>
      <vt:lpstr>Presupuesto Comp-Prom</vt:lpstr>
      <vt:lpstr>Apoyo_de_congresos_incentivos_y_otros_eventos</vt:lpstr>
      <vt:lpstr>Apoyo_de_congresos_incentivos_y_otros_eventos.</vt:lpstr>
      <vt:lpstr>Cronograma!Área_de_impresión</vt:lpstr>
      <vt:lpstr>Indicadores!Área_de_impresión</vt:lpstr>
      <vt:lpstr>Información!Área_de_impresión</vt:lpstr>
      <vt:lpstr>'Presupuesto Comp-Prom'!Área_de_impresión</vt:lpstr>
      <vt:lpstr>Benchmarking_encuestas_estudios_y_perfiles_de_los_mercados</vt:lpstr>
      <vt:lpstr>Calidad_turística</vt:lpstr>
      <vt:lpstr>Campañas_publicitarias_de_promoción_del_turismo_doméstico_y_para_las_regiones</vt:lpstr>
      <vt:lpstr>Campañas_publicitarias_de_promoción_del_turismo_doméstico_y_para_las_regiones.</vt:lpstr>
      <vt:lpstr>Campañas_publicitarias_internacionales</vt:lpstr>
      <vt:lpstr>Diseño_de_productos_turísticos.</vt:lpstr>
      <vt:lpstr>Estudios_de_prefactibilidad_y_factibilidad_para_proyectos_de_infraestructura_turística</vt:lpstr>
      <vt:lpstr>Estudios_de_prefactibilidad_y_factibilidad_para_proyectos_de_infraestructura_turística.</vt:lpstr>
      <vt:lpstr>Estudios_e_implementación__de_estudios_para_el_desarrollo_competitivo_del_sector</vt:lpstr>
      <vt:lpstr>Estudios_e_implementación__de_estudios_para_el_desarrollo_competitivo_del_sector.</vt:lpstr>
      <vt:lpstr>Estudios_y_diseños_de_infraestructura_turística</vt:lpstr>
      <vt:lpstr>Estudios_y_diseños_de_infraestructura_turística.</vt:lpstr>
      <vt:lpstr>Eventos_feriales_regionales</vt:lpstr>
      <vt:lpstr>Eventos_feriales_regionales.</vt:lpstr>
      <vt:lpstr>Formación_capacitación_y_sensibilización_turística</vt:lpstr>
      <vt:lpstr>Formación_capacitación_y_sensibilización_turística.</vt:lpstr>
      <vt:lpstr>Fortalecimiento_y_mejoramiento_de_la_red_nacional_de_puntos_de_información_turística.</vt:lpstr>
      <vt:lpstr>Implementación_y_certificación_de_Normas_Técnicas_Sectoriales_para_prestadores_de_servicios_turísticos</vt:lpstr>
      <vt:lpstr>Implementación_y_certificación_en_Normas_Técnicas_Sectoriales_de_turismo__y_normas_de_calidad_turística_para_destino</vt:lpstr>
      <vt:lpstr>Indicadores_de_Gestión_de_Competitividad</vt:lpstr>
      <vt:lpstr>Indicadores_de_Gestión_de_Infraestructura</vt:lpstr>
      <vt:lpstr>Indicadores_de_Gestión_de_Promoción</vt:lpstr>
      <vt:lpstr>Indicadores_de_Impacto_de_Competitividad</vt:lpstr>
      <vt:lpstr>Indicadores_de_Impacto_de_Infraestructura</vt:lpstr>
      <vt:lpstr>Indicadores_de_Impacto_de_Promoción</vt:lpstr>
      <vt:lpstr>Información_turística</vt:lpstr>
      <vt:lpstr>Innovación_y_desarrollo_tecnológico</vt:lpstr>
      <vt:lpstr>Innovación_y_desarrollo_tecnológico.</vt:lpstr>
      <vt:lpstr>Investigación_de_mercados</vt:lpstr>
      <vt:lpstr>Material_promocional_institucional_turístico_de_Colombia_y_sus_diferentes_destinos</vt:lpstr>
      <vt:lpstr>Mejoramiento_continuo_de_los_portales_de_Sistema_de_Información_Turística_Regionales__SITUR</vt:lpstr>
      <vt:lpstr>Mejoramiento_continuo_del_portal_oficial_de_turismo__CITUR</vt:lpstr>
      <vt:lpstr>Mercadeo_y_promoción_turística_internacional</vt:lpstr>
      <vt:lpstr>Mercadeo_y_promoción_turística_nacional_y_regional</vt:lpstr>
      <vt:lpstr>Normas_técnicas_sectoriales</vt:lpstr>
      <vt:lpstr>Obras_de_infraestructura_turística</vt:lpstr>
      <vt:lpstr>Obras_de_infraestructura_turística.</vt:lpstr>
      <vt:lpstr>Participación__institucional</vt:lpstr>
      <vt:lpstr>Participación__institucional.</vt:lpstr>
      <vt:lpstr>Participación_de_Colombia_en_ferias_internacionales</vt:lpstr>
      <vt:lpstr>Participación_en_ferias_nacionales_turísticas</vt:lpstr>
      <vt:lpstr>Participación_institucional</vt:lpstr>
      <vt:lpstr>Participación_institucional.</vt:lpstr>
      <vt:lpstr>Planificación_turística</vt:lpstr>
      <vt:lpstr>Planificación_turística.</vt:lpstr>
      <vt:lpstr>Prevención_ESCNNA</vt:lpstr>
      <vt:lpstr>Prevención_ESCNNA.</vt:lpstr>
      <vt:lpstr>Promoción_y_difusión_de_calidad_turística</vt:lpstr>
      <vt:lpstr>Promoción_y_distribución_de_material_promocional</vt:lpstr>
      <vt:lpstr>Promoción_y_distribución_de_material_promocional.</vt:lpstr>
      <vt:lpstr>Proyectos_especiales__o__Transversales</vt:lpstr>
      <vt:lpstr>Puntos_de_información_turística</vt:lpstr>
      <vt:lpstr>Red_Nacional_de_Puntos_de_Información_Turística</vt:lpstr>
      <vt:lpstr>Red_Turística_de_Pueblos_Patrimonio</vt:lpstr>
      <vt:lpstr>Ruedas_de_negocios_y_workshops_de_cubrimiento_nacional</vt:lpstr>
      <vt:lpstr>Seguridad_turística</vt:lpstr>
      <vt:lpstr>Seguridad_turística.</vt:lpstr>
      <vt:lpstr>TipoGestión</vt:lpstr>
      <vt:lpstr>TipoImpacto</vt:lpstr>
      <vt:lpstr>Viajes_de_familiarización__Agentes_de_viajes</vt:lpstr>
      <vt:lpstr>Viajes_de_familiarización__Agentes_de_viajes.</vt:lpstr>
      <vt:lpstr>Viajes_de_familiarización__Corporativos</vt:lpstr>
      <vt:lpstr>Viajes_de_familiarización__Corporativos.</vt:lpstr>
      <vt:lpstr>Viajes_de_familiarización__Medios_de_comunicación</vt:lpstr>
      <vt:lpstr>Viajes_de_familiarización__Medios_de_comunicación.</vt:lpstr>
      <vt:lpstr>Vive_Colombia_Joven</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Adriana Duarte Trujillo</dc:creator>
  <cp:lastModifiedBy>Guillermo Hernando Junca Ospina</cp:lastModifiedBy>
  <cp:lastPrinted>2018-06-26T23:37:09Z</cp:lastPrinted>
  <dcterms:created xsi:type="dcterms:W3CDTF">2018-03-01T14:03:57Z</dcterms:created>
  <dcterms:modified xsi:type="dcterms:W3CDTF">2021-06-11T19:51:32Z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0x0101002BBB1A2C59E87A45B0B320537281AAE2</vt:lpwstr>
  </property>
  <property fmtid="{D5CDD505-2E9C-101B-9397-08002B2CF9AE}" pid="3" name="Order">
    <vt:r8>55377800</vt:r8>
  </property>
  <property fmtid="{D5CDD505-2E9C-101B-9397-08002B2CF9AE}" pid="4" name="_SourceUrl">
    <vt:lpwstr/>
  </property>
  <property fmtid="{D5CDD505-2E9C-101B-9397-08002B2CF9AE}" pid="5" name="_SharedFileIndex">
    <vt:lpwstr/>
  </property>
  <property fmtid="{D5CDD505-2E9C-101B-9397-08002B2CF9AE}" pid="6" name="ComplianceAssetId">
    <vt:lpwstr/>
  </property>
</Properties>
</file>